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ebsite Content\"/>
    </mc:Choice>
  </mc:AlternateContent>
  <xr:revisionPtr revIDLastSave="0" documentId="8_{AB23E592-A245-4377-B607-CA0E94110500}" xr6:coauthVersionLast="46" xr6:coauthVersionMax="46" xr10:uidLastSave="{00000000-0000-0000-0000-000000000000}"/>
  <bookViews>
    <workbookView xWindow="-120" yWindow="-120" windowWidth="29040" windowHeight="15840" xr2:uid="{9EF456F8-2183-4C95-8D44-C0E9B614EBAC}"/>
  </bookViews>
  <sheets>
    <sheet name="Capacity Template" sheetId="1" r:id="rId1"/>
    <sheet name="Expense Detail" sheetId="2" r:id="rId2"/>
    <sheet name="Personnel Detail" sheetId="3" r:id="rId3"/>
    <sheet name="Budget Narrative" sheetId="4" r:id="rId4"/>
  </sheets>
  <externalReferences>
    <externalReference r:id="rId5"/>
  </externalReferences>
  <definedNames>
    <definedName name="fef" localSheetId="3">#REF!</definedName>
    <definedName name="fef" localSheetId="1">#REF!</definedName>
    <definedName name="fef" localSheetId="2">#REF!</definedName>
    <definedName name="fef">#REF!</definedName>
    <definedName name="_xlnm.Print_Area" localSheetId="3">'Budget Narrative'!$A$6:$B$53</definedName>
    <definedName name="_xlnm.Print_Area" localSheetId="0">'Capacity Template'!$B$3:$H$68</definedName>
    <definedName name="_xlnm.Print_Area" localSheetId="1">'Expense Detail'!$A$1:$C$94</definedName>
    <definedName name="_xlnm.Print_Area" localSheetId="2">'Personnel Detail'!$A$1:$H$26</definedName>
    <definedName name="target0" localSheetId="2">#REF!</definedName>
    <definedName name="target0">#REF!</definedName>
    <definedName name="target1" localSheetId="2">#REF!</definedName>
    <definedName name="target1">#REF!</definedName>
    <definedName name="target1s" localSheetId="2">#REF!</definedName>
    <definedName name="target1s">#REF!</definedName>
    <definedName name="target2" localSheetId="2">#REF!</definedName>
    <definedName name="target2">#REF!</definedName>
    <definedName name="target2a" localSheetId="2">#REF!</definedName>
    <definedName name="target2a">#REF!</definedName>
    <definedName name="target2as" localSheetId="2">#REF!</definedName>
    <definedName name="target2as">#REF!</definedName>
    <definedName name="target2s" localSheetId="2">#REF!</definedName>
    <definedName name="target2s">#REF!</definedName>
    <definedName name="target3" localSheetId="2">#REF!</definedName>
    <definedName name="target3">#REF!</definedName>
    <definedName name="target3s" localSheetId="2">#REF!</definedName>
    <definedName name="target3s">#REF!</definedName>
    <definedName name="target4" localSheetId="2">#REF!</definedName>
    <definedName name="target4">#REF!</definedName>
    <definedName name="target4s" localSheetId="2">#REF!</definedName>
    <definedName name="target4s">#REF!</definedName>
    <definedName name="target5" localSheetId="2">#REF!</definedName>
    <definedName name="target5">#REF!</definedName>
    <definedName name="target6" localSheetId="2">#REF!</definedName>
    <definedName name="target6">#REF!</definedName>
    <definedName name="target7" localSheetId="2">#REF!</definedName>
    <definedName name="target7">#REF!</definedName>
    <definedName name="targetd" localSheetId="2">#REF!</definedName>
    <definedName name="targetd">#REF!</definedName>
    <definedName name="Z_3F5DAC0F_0B10_4FDA_8D35_E68EFF565DEB_.wvu.PrintTitles" localSheetId="0" hidden="1">'Capacity Template'!$B:$F,'Capacity Template'!#REF!</definedName>
    <definedName name="Z_614A8627_BFE7_410B_B997_7DFD75529731_.wvu.PrintArea" localSheetId="0" hidden="1">'Capacity Template'!$B$6:$F$68</definedName>
    <definedName name="Z_614A8627_BFE7_410B_B997_7DFD75529731_.wvu.PrintTitles" localSheetId="0" hidden="1">'Capacity Template'!$B:$F,'Capacity Template'!#REF!</definedName>
    <definedName name="Z_61C6089E_3038_47C8_AD35_9BAA48A960E8_.wvu.PrintTitles" localSheetId="0" hidden="1">'Capacity Template'!$B:$F,'Capacity Template'!#REF!</definedName>
    <definedName name="Z_CBF63FA0_CE33_4EB9_A6BA_857AF0D937E2_.wvu.PrintTitles" localSheetId="0" hidden="1">'Capacity Template'!$B:$F,'Capacity Template'!#REF!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40" i="1"/>
  <c r="F41" i="1"/>
  <c r="F13" i="1"/>
  <c r="C3" i="2" l="1"/>
  <c r="C2" i="2"/>
  <c r="C1" i="2"/>
  <c r="C3" i="3"/>
  <c r="C2" i="3"/>
  <c r="C1" i="3"/>
  <c r="D14" i="1"/>
  <c r="D11" i="1"/>
  <c r="AT26" i="3"/>
  <c r="AS26" i="3"/>
  <c r="AQ26" i="3"/>
  <c r="AP26" i="3"/>
  <c r="AN26" i="3"/>
  <c r="AM26" i="3"/>
  <c r="AK26" i="3"/>
  <c r="AJ26" i="3"/>
  <c r="AH26" i="3"/>
  <c r="AG26" i="3"/>
  <c r="AE26" i="3"/>
  <c r="AD26" i="3"/>
  <c r="AB26" i="3"/>
  <c r="AA26" i="3"/>
  <c r="Y26" i="3"/>
  <c r="X26" i="3"/>
  <c r="V26" i="3"/>
  <c r="U26" i="3"/>
  <c r="S26" i="3"/>
  <c r="R26" i="3"/>
  <c r="P26" i="3"/>
  <c r="O26" i="3"/>
  <c r="M26" i="3"/>
  <c r="L26" i="3"/>
  <c r="G26" i="3"/>
  <c r="F26" i="3"/>
  <c r="E26" i="3"/>
  <c r="AU24" i="3"/>
  <c r="AR24" i="3"/>
  <c r="AO24" i="3"/>
  <c r="AL24" i="3"/>
  <c r="AI24" i="3"/>
  <c r="AF24" i="3"/>
  <c r="AC24" i="3"/>
  <c r="Z24" i="3"/>
  <c r="W24" i="3"/>
  <c r="T24" i="3"/>
  <c r="Q24" i="3"/>
  <c r="N24" i="3"/>
  <c r="K24" i="3"/>
  <c r="J24" i="3"/>
  <c r="I24" i="3"/>
  <c r="H24" i="3"/>
  <c r="AU23" i="3"/>
  <c r="AR23" i="3"/>
  <c r="AO23" i="3"/>
  <c r="AL23" i="3"/>
  <c r="AI23" i="3"/>
  <c r="AF23" i="3"/>
  <c r="AC23" i="3"/>
  <c r="Z23" i="3"/>
  <c r="W23" i="3"/>
  <c r="T23" i="3"/>
  <c r="Q23" i="3"/>
  <c r="N23" i="3"/>
  <c r="K23" i="3"/>
  <c r="J23" i="3"/>
  <c r="I23" i="3"/>
  <c r="H23" i="3"/>
  <c r="AU22" i="3"/>
  <c r="AR22" i="3"/>
  <c r="AO22" i="3"/>
  <c r="AL22" i="3"/>
  <c r="AI22" i="3"/>
  <c r="AF22" i="3"/>
  <c r="AC22" i="3"/>
  <c r="Z22" i="3"/>
  <c r="W22" i="3"/>
  <c r="T22" i="3"/>
  <c r="Q22" i="3"/>
  <c r="N22" i="3"/>
  <c r="K22" i="3"/>
  <c r="J22" i="3"/>
  <c r="I22" i="3"/>
  <c r="H22" i="3"/>
  <c r="AU21" i="3"/>
  <c r="AR21" i="3"/>
  <c r="AO21" i="3"/>
  <c r="AL21" i="3"/>
  <c r="AI21" i="3"/>
  <c r="AF21" i="3"/>
  <c r="AC21" i="3"/>
  <c r="Z21" i="3"/>
  <c r="W21" i="3"/>
  <c r="T21" i="3"/>
  <c r="Q21" i="3"/>
  <c r="N21" i="3"/>
  <c r="J21" i="3"/>
  <c r="I21" i="3"/>
  <c r="H21" i="3"/>
  <c r="AU20" i="3"/>
  <c r="AR20" i="3"/>
  <c r="AO20" i="3"/>
  <c r="AL20" i="3"/>
  <c r="AI20" i="3"/>
  <c r="AF20" i="3"/>
  <c r="AC20" i="3"/>
  <c r="Z20" i="3"/>
  <c r="W20" i="3"/>
  <c r="T20" i="3"/>
  <c r="Q20" i="3"/>
  <c r="N20" i="3"/>
  <c r="J20" i="3"/>
  <c r="I20" i="3"/>
  <c r="H20" i="3"/>
  <c r="AU19" i="3"/>
  <c r="AR19" i="3"/>
  <c r="AO19" i="3"/>
  <c r="AL19" i="3"/>
  <c r="AI19" i="3"/>
  <c r="AF19" i="3"/>
  <c r="AC19" i="3"/>
  <c r="Z19" i="3"/>
  <c r="W19" i="3"/>
  <c r="T19" i="3"/>
  <c r="Q19" i="3"/>
  <c r="N19" i="3"/>
  <c r="J19" i="3"/>
  <c r="I19" i="3"/>
  <c r="K19" i="3" s="1"/>
  <c r="H19" i="3"/>
  <c r="AU18" i="3"/>
  <c r="AR18" i="3"/>
  <c r="AO18" i="3"/>
  <c r="AL18" i="3"/>
  <c r="AI18" i="3"/>
  <c r="AF18" i="3"/>
  <c r="AC18" i="3"/>
  <c r="Z18" i="3"/>
  <c r="W18" i="3"/>
  <c r="T18" i="3"/>
  <c r="Q18" i="3"/>
  <c r="N18" i="3"/>
  <c r="J18" i="3"/>
  <c r="I18" i="3"/>
  <c r="K18" i="3" s="1"/>
  <c r="H18" i="3"/>
  <c r="AU17" i="3"/>
  <c r="AR17" i="3"/>
  <c r="AO17" i="3"/>
  <c r="AL17" i="3"/>
  <c r="AI17" i="3"/>
  <c r="AF17" i="3"/>
  <c r="AC17" i="3"/>
  <c r="Z17" i="3"/>
  <c r="W17" i="3"/>
  <c r="T17" i="3"/>
  <c r="Q17" i="3"/>
  <c r="N17" i="3"/>
  <c r="J17" i="3"/>
  <c r="I17" i="3"/>
  <c r="H17" i="3"/>
  <c r="AU16" i="3"/>
  <c r="AR16" i="3"/>
  <c r="AO16" i="3"/>
  <c r="AL16" i="3"/>
  <c r="AI16" i="3"/>
  <c r="AF16" i="3"/>
  <c r="AC16" i="3"/>
  <c r="Z16" i="3"/>
  <c r="W16" i="3"/>
  <c r="T16" i="3"/>
  <c r="Q16" i="3"/>
  <c r="N16" i="3"/>
  <c r="J16" i="3"/>
  <c r="I16" i="3"/>
  <c r="H16" i="3"/>
  <c r="AU15" i="3"/>
  <c r="AR15" i="3"/>
  <c r="AO15" i="3"/>
  <c r="AL15" i="3"/>
  <c r="AI15" i="3"/>
  <c r="AF15" i="3"/>
  <c r="AC15" i="3"/>
  <c r="Z15" i="3"/>
  <c r="W15" i="3"/>
  <c r="T15" i="3"/>
  <c r="Q15" i="3"/>
  <c r="N15" i="3"/>
  <c r="J15" i="3"/>
  <c r="I15" i="3"/>
  <c r="H15" i="3"/>
  <c r="AU14" i="3"/>
  <c r="AR14" i="3"/>
  <c r="AO14" i="3"/>
  <c r="AL14" i="3"/>
  <c r="AI14" i="3"/>
  <c r="AF14" i="3"/>
  <c r="AC14" i="3"/>
  <c r="Z14" i="3"/>
  <c r="W14" i="3"/>
  <c r="T14" i="3"/>
  <c r="Q14" i="3"/>
  <c r="N14" i="3"/>
  <c r="J14" i="3"/>
  <c r="K14" i="3" s="1"/>
  <c r="I14" i="3"/>
  <c r="H14" i="3"/>
  <c r="AU13" i="3"/>
  <c r="AR13" i="3"/>
  <c r="AO13" i="3"/>
  <c r="AL13" i="3"/>
  <c r="AI13" i="3"/>
  <c r="AF13" i="3"/>
  <c r="AC13" i="3"/>
  <c r="Z13" i="3"/>
  <c r="W13" i="3"/>
  <c r="T13" i="3"/>
  <c r="Q13" i="3"/>
  <c r="N13" i="3"/>
  <c r="J13" i="3"/>
  <c r="K13" i="3" s="1"/>
  <c r="I13" i="3"/>
  <c r="H13" i="3"/>
  <c r="AU12" i="3"/>
  <c r="AR12" i="3"/>
  <c r="AO12" i="3"/>
  <c r="AL12" i="3"/>
  <c r="AI12" i="3"/>
  <c r="AF12" i="3"/>
  <c r="AC12" i="3"/>
  <c r="Z12" i="3"/>
  <c r="W12" i="3"/>
  <c r="T12" i="3"/>
  <c r="Q12" i="3"/>
  <c r="N12" i="3"/>
  <c r="J12" i="3"/>
  <c r="K12" i="3" s="1"/>
  <c r="I12" i="3"/>
  <c r="H12" i="3"/>
  <c r="AU11" i="3"/>
  <c r="AR11" i="3"/>
  <c r="AO11" i="3"/>
  <c r="AL11" i="3"/>
  <c r="AI11" i="3"/>
  <c r="AF11" i="3"/>
  <c r="AC11" i="3"/>
  <c r="Z11" i="3"/>
  <c r="W11" i="3"/>
  <c r="T11" i="3"/>
  <c r="Q11" i="3"/>
  <c r="N11" i="3"/>
  <c r="J11" i="3"/>
  <c r="I11" i="3"/>
  <c r="H11" i="3"/>
  <c r="AU10" i="3"/>
  <c r="AR10" i="3"/>
  <c r="AO10" i="3"/>
  <c r="AL10" i="3"/>
  <c r="AI10" i="3"/>
  <c r="AF10" i="3"/>
  <c r="AC10" i="3"/>
  <c r="Z10" i="3"/>
  <c r="W10" i="3"/>
  <c r="T10" i="3"/>
  <c r="Q10" i="3"/>
  <c r="N10" i="3"/>
  <c r="J10" i="3"/>
  <c r="I10" i="3"/>
  <c r="H10" i="3"/>
  <c r="AU9" i="3"/>
  <c r="AR9" i="3"/>
  <c r="AO9" i="3"/>
  <c r="AL9" i="3"/>
  <c r="AI9" i="3"/>
  <c r="AF9" i="3"/>
  <c r="AC9" i="3"/>
  <c r="Z9" i="3"/>
  <c r="W9" i="3"/>
  <c r="T9" i="3"/>
  <c r="Q9" i="3"/>
  <c r="N9" i="3"/>
  <c r="J9" i="3"/>
  <c r="K9" i="3" s="1"/>
  <c r="I9" i="3"/>
  <c r="H9" i="3"/>
  <c r="AU8" i="3"/>
  <c r="AU26" i="3" s="1"/>
  <c r="AR8" i="3"/>
  <c r="AO8" i="3"/>
  <c r="AL8" i="3"/>
  <c r="AI8" i="3"/>
  <c r="AF8" i="3"/>
  <c r="AC8" i="3"/>
  <c r="Z8" i="3"/>
  <c r="W8" i="3"/>
  <c r="W26" i="3" s="1"/>
  <c r="T8" i="3"/>
  <c r="Q8" i="3"/>
  <c r="N8" i="3"/>
  <c r="J8" i="3"/>
  <c r="I8" i="3"/>
  <c r="H8" i="3"/>
  <c r="P91" i="2"/>
  <c r="O91" i="2"/>
  <c r="N91" i="2"/>
  <c r="M91" i="2"/>
  <c r="L91" i="2"/>
  <c r="K91" i="2"/>
  <c r="J91" i="2"/>
  <c r="I91" i="2"/>
  <c r="H91" i="2"/>
  <c r="G91" i="2"/>
  <c r="F91" i="2"/>
  <c r="E91" i="2"/>
  <c r="C91" i="2"/>
  <c r="D28" i="1" s="1"/>
  <c r="D89" i="2"/>
  <c r="D88" i="2"/>
  <c r="D87" i="2"/>
  <c r="P84" i="2"/>
  <c r="O84" i="2"/>
  <c r="N84" i="2"/>
  <c r="M84" i="2"/>
  <c r="L84" i="2"/>
  <c r="K84" i="2"/>
  <c r="J84" i="2"/>
  <c r="I84" i="2"/>
  <c r="H84" i="2"/>
  <c r="G84" i="2"/>
  <c r="F84" i="2"/>
  <c r="E84" i="2"/>
  <c r="C84" i="2"/>
  <c r="D16" i="1" s="1"/>
  <c r="D82" i="2"/>
  <c r="D81" i="2"/>
  <c r="D80" i="2"/>
  <c r="P77" i="2"/>
  <c r="O77" i="2"/>
  <c r="N77" i="2"/>
  <c r="M77" i="2"/>
  <c r="L77" i="2"/>
  <c r="K77" i="2"/>
  <c r="J77" i="2"/>
  <c r="I77" i="2"/>
  <c r="H77" i="2"/>
  <c r="G77" i="2"/>
  <c r="F77" i="2"/>
  <c r="E77" i="2"/>
  <c r="C77" i="2"/>
  <c r="D15" i="1" s="1"/>
  <c r="D75" i="2"/>
  <c r="D74" i="2"/>
  <c r="D73" i="2"/>
  <c r="P70" i="2"/>
  <c r="O70" i="2"/>
  <c r="N70" i="2"/>
  <c r="M70" i="2"/>
  <c r="L70" i="2"/>
  <c r="K70" i="2"/>
  <c r="J70" i="2"/>
  <c r="I70" i="2"/>
  <c r="H70" i="2"/>
  <c r="G70" i="2"/>
  <c r="F70" i="2"/>
  <c r="E70" i="2"/>
  <c r="C70" i="2"/>
  <c r="D68" i="2"/>
  <c r="D67" i="2"/>
  <c r="D66" i="2"/>
  <c r="P63" i="2"/>
  <c r="O63" i="2"/>
  <c r="N63" i="2"/>
  <c r="M63" i="2"/>
  <c r="L63" i="2"/>
  <c r="K63" i="2"/>
  <c r="J63" i="2"/>
  <c r="I63" i="2"/>
  <c r="H63" i="2"/>
  <c r="G63" i="2"/>
  <c r="F63" i="2"/>
  <c r="E63" i="2"/>
  <c r="C63" i="2"/>
  <c r="D13" i="1" s="1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P46" i="2"/>
  <c r="O46" i="2"/>
  <c r="N46" i="2"/>
  <c r="M46" i="2"/>
  <c r="L46" i="2"/>
  <c r="K46" i="2"/>
  <c r="J46" i="2"/>
  <c r="I46" i="2"/>
  <c r="H46" i="2"/>
  <c r="G46" i="2"/>
  <c r="F46" i="2"/>
  <c r="E46" i="2"/>
  <c r="C46" i="2"/>
  <c r="D12" i="1" s="1"/>
  <c r="D44" i="2"/>
  <c r="D43" i="2"/>
  <c r="D42" i="2"/>
  <c r="D41" i="2"/>
  <c r="D40" i="2"/>
  <c r="D39" i="2"/>
  <c r="D38" i="2"/>
  <c r="D37" i="2"/>
  <c r="P34" i="2"/>
  <c r="O34" i="2"/>
  <c r="N34" i="2"/>
  <c r="M34" i="2"/>
  <c r="L34" i="2"/>
  <c r="K34" i="2"/>
  <c r="J34" i="2"/>
  <c r="I34" i="2"/>
  <c r="H34" i="2"/>
  <c r="G34" i="2"/>
  <c r="F34" i="2"/>
  <c r="E34" i="2"/>
  <c r="C34" i="2"/>
  <c r="D32" i="2"/>
  <c r="D31" i="2"/>
  <c r="D30" i="2"/>
  <c r="D29" i="2"/>
  <c r="D28" i="2"/>
  <c r="D34" i="2" s="1"/>
  <c r="P25" i="2"/>
  <c r="P94" i="2" s="1"/>
  <c r="O25" i="2"/>
  <c r="N25" i="2"/>
  <c r="M25" i="2"/>
  <c r="L25" i="2"/>
  <c r="K25" i="2"/>
  <c r="K94" i="2" s="1"/>
  <c r="J25" i="2"/>
  <c r="I25" i="2"/>
  <c r="H25" i="2"/>
  <c r="H94" i="2" s="1"/>
  <c r="G25" i="2"/>
  <c r="F25" i="2"/>
  <c r="E25" i="2"/>
  <c r="C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46" i="2" l="1"/>
  <c r="C94" i="2"/>
  <c r="D25" i="2"/>
  <c r="E94" i="2"/>
  <c r="M94" i="2"/>
  <c r="N26" i="3"/>
  <c r="AL26" i="3"/>
  <c r="K15" i="3"/>
  <c r="L94" i="2"/>
  <c r="J26" i="3"/>
  <c r="F94" i="2"/>
  <c r="N94" i="2"/>
  <c r="Q26" i="3"/>
  <c r="AO26" i="3"/>
  <c r="K21" i="3"/>
  <c r="G94" i="2"/>
  <c r="O94" i="2"/>
  <c r="T26" i="3"/>
  <c r="AR26" i="3"/>
  <c r="K20" i="3"/>
  <c r="D10" i="1"/>
  <c r="I94" i="2"/>
  <c r="K11" i="3"/>
  <c r="Z26" i="3"/>
  <c r="J94" i="2"/>
  <c r="D63" i="2"/>
  <c r="D70" i="2"/>
  <c r="D77" i="2"/>
  <c r="D94" i="2" s="1"/>
  <c r="D84" i="2"/>
  <c r="D91" i="2"/>
  <c r="H26" i="3"/>
  <c r="D9" i="1" s="1"/>
  <c r="AC26" i="3"/>
  <c r="K10" i="3"/>
  <c r="K17" i="3"/>
  <c r="AF26" i="3"/>
  <c r="I26" i="3"/>
  <c r="AI26" i="3"/>
  <c r="K16" i="3"/>
  <c r="K8" i="3"/>
  <c r="W58" i="1"/>
  <c r="V58" i="1"/>
  <c r="U58" i="1"/>
  <c r="T58" i="1"/>
  <c r="T60" i="1" s="1"/>
  <c r="T68" i="1" s="1"/>
  <c r="S58" i="1"/>
  <c r="R58" i="1"/>
  <c r="R60" i="1" s="1"/>
  <c r="R68" i="1" s="1"/>
  <c r="Q58" i="1"/>
  <c r="P58" i="1"/>
  <c r="O58" i="1"/>
  <c r="N58" i="1"/>
  <c r="M58" i="1"/>
  <c r="L58" i="1"/>
  <c r="H58" i="1" s="1"/>
  <c r="D58" i="1"/>
  <c r="H57" i="1"/>
  <c r="F57" i="1"/>
  <c r="G57" i="1" s="1"/>
  <c r="H56" i="1"/>
  <c r="F56" i="1"/>
  <c r="G56" i="1" s="1"/>
  <c r="H55" i="1"/>
  <c r="F55" i="1"/>
  <c r="G55" i="1" s="1"/>
  <c r="H54" i="1"/>
  <c r="F54" i="1"/>
  <c r="G54" i="1" s="1"/>
  <c r="H53" i="1"/>
  <c r="F53" i="1"/>
  <c r="G53" i="1" s="1"/>
  <c r="H52" i="1"/>
  <c r="G52" i="1"/>
  <c r="F52" i="1"/>
  <c r="H51" i="1"/>
  <c r="G51" i="1"/>
  <c r="F51" i="1"/>
  <c r="H50" i="1"/>
  <c r="F50" i="1"/>
  <c r="G50" i="1" s="1"/>
  <c r="H49" i="1"/>
  <c r="F49" i="1"/>
  <c r="G49" i="1" s="1"/>
  <c r="W44" i="1"/>
  <c r="V44" i="1"/>
  <c r="U44" i="1"/>
  <c r="T44" i="1"/>
  <c r="S44" i="1"/>
  <c r="R44" i="1"/>
  <c r="Q44" i="1"/>
  <c r="P44" i="1"/>
  <c r="O44" i="1"/>
  <c r="N44" i="1"/>
  <c r="M44" i="1"/>
  <c r="L44" i="1"/>
  <c r="H44" i="1"/>
  <c r="D44" i="1"/>
  <c r="H43" i="1"/>
  <c r="G43" i="1"/>
  <c r="F43" i="1"/>
  <c r="H42" i="1"/>
  <c r="G42" i="1"/>
  <c r="F42" i="1"/>
  <c r="H41" i="1"/>
  <c r="G41" i="1"/>
  <c r="H40" i="1"/>
  <c r="G40" i="1"/>
  <c r="H39" i="1"/>
  <c r="G39" i="1"/>
  <c r="H38" i="1"/>
  <c r="F38" i="1"/>
  <c r="G38" i="1" s="1"/>
  <c r="H37" i="1"/>
  <c r="F37" i="1"/>
  <c r="H28" i="1"/>
  <c r="W24" i="1"/>
  <c r="V24" i="1"/>
  <c r="U24" i="1"/>
  <c r="T24" i="1"/>
  <c r="S24" i="1"/>
  <c r="R24" i="1"/>
  <c r="Q24" i="1"/>
  <c r="P24" i="1"/>
  <c r="O24" i="1"/>
  <c r="N24" i="1"/>
  <c r="M24" i="1"/>
  <c r="L24" i="1"/>
  <c r="D24" i="1"/>
  <c r="H23" i="1"/>
  <c r="F23" i="1"/>
  <c r="G23" i="1" s="1"/>
  <c r="H22" i="1"/>
  <c r="G22" i="1"/>
  <c r="F22" i="1"/>
  <c r="H21" i="1"/>
  <c r="F21" i="1"/>
  <c r="G21" i="1" s="1"/>
  <c r="H20" i="1"/>
  <c r="F20" i="1"/>
  <c r="F24" i="1" s="1"/>
  <c r="W17" i="1"/>
  <c r="W28" i="1" s="1"/>
  <c r="W31" i="1" s="1"/>
  <c r="V17" i="1"/>
  <c r="V28" i="1" s="1"/>
  <c r="V31" i="1" s="1"/>
  <c r="U17" i="1"/>
  <c r="U28" i="1" s="1"/>
  <c r="U31" i="1" s="1"/>
  <c r="T17" i="1"/>
  <c r="T26" i="1" s="1"/>
  <c r="S17" i="1"/>
  <c r="S28" i="1" s="1"/>
  <c r="S31" i="1" s="1"/>
  <c r="R17" i="1"/>
  <c r="R28" i="1" s="1"/>
  <c r="R31" i="1" s="1"/>
  <c r="Q17" i="1"/>
  <c r="Q28" i="1" s="1"/>
  <c r="Q31" i="1" s="1"/>
  <c r="P17" i="1"/>
  <c r="P28" i="1" s="1"/>
  <c r="P31" i="1" s="1"/>
  <c r="O17" i="1"/>
  <c r="O28" i="1" s="1"/>
  <c r="N17" i="1"/>
  <c r="N31" i="1" s="1"/>
  <c r="M17" i="1"/>
  <c r="M31" i="1" s="1"/>
  <c r="L17" i="1"/>
  <c r="H17" i="1" s="1"/>
  <c r="D17" i="1"/>
  <c r="D26" i="1" s="1"/>
  <c r="H16" i="1"/>
  <c r="F16" i="1"/>
  <c r="G16" i="1" s="1"/>
  <c r="H15" i="1"/>
  <c r="G15" i="1"/>
  <c r="F15" i="1"/>
  <c r="H14" i="1"/>
  <c r="F14" i="1"/>
  <c r="G14" i="1" s="1"/>
  <c r="H13" i="1"/>
  <c r="G13" i="1"/>
  <c r="H12" i="1"/>
  <c r="G12" i="1"/>
  <c r="F12" i="1"/>
  <c r="H11" i="1"/>
  <c r="F11" i="1"/>
  <c r="G11" i="1" s="1"/>
  <c r="H10" i="1"/>
  <c r="G10" i="1"/>
  <c r="F10" i="1"/>
  <c r="H9" i="1"/>
  <c r="F9" i="1"/>
  <c r="P60" i="1" l="1"/>
  <c r="P68" i="1" s="1"/>
  <c r="K26" i="3"/>
  <c r="F17" i="1"/>
  <c r="Q60" i="1"/>
  <c r="Q68" i="1" s="1"/>
  <c r="G58" i="1"/>
  <c r="H24" i="1"/>
  <c r="D60" i="1"/>
  <c r="D68" i="1" s="1"/>
  <c r="S60" i="1"/>
  <c r="S68" i="1" s="1"/>
  <c r="F44" i="1"/>
  <c r="M60" i="1"/>
  <c r="M68" i="1" s="1"/>
  <c r="U60" i="1"/>
  <c r="U68" i="1" s="1"/>
  <c r="N60" i="1"/>
  <c r="N68" i="1" s="1"/>
  <c r="V60" i="1"/>
  <c r="V68" i="1" s="1"/>
  <c r="O60" i="1"/>
  <c r="O68" i="1" s="1"/>
  <c r="W60" i="1"/>
  <c r="W68" i="1" s="1"/>
  <c r="M67" i="1"/>
  <c r="M69" i="1" s="1"/>
  <c r="M64" i="1"/>
  <c r="N67" i="1"/>
  <c r="R67" i="1"/>
  <c r="R69" i="1" s="1"/>
  <c r="R64" i="1"/>
  <c r="V67" i="1"/>
  <c r="F26" i="1"/>
  <c r="G26" i="1" s="1"/>
  <c r="Q67" i="1"/>
  <c r="Q69" i="1" s="1"/>
  <c r="Q64" i="1"/>
  <c r="O31" i="1"/>
  <c r="S67" i="1"/>
  <c r="W67" i="1"/>
  <c r="W69" i="1" s="1"/>
  <c r="W64" i="1"/>
  <c r="U67" i="1"/>
  <c r="U69" i="1" s="1"/>
  <c r="U64" i="1"/>
  <c r="P67" i="1"/>
  <c r="T28" i="1"/>
  <c r="T31" i="1" s="1"/>
  <c r="L60" i="1"/>
  <c r="G9" i="1"/>
  <c r="G17" i="1" s="1"/>
  <c r="G20" i="1"/>
  <c r="G24" i="1" s="1"/>
  <c r="M26" i="1"/>
  <c r="Q26" i="1"/>
  <c r="U26" i="1"/>
  <c r="G37" i="1"/>
  <c r="G44" i="1" s="1"/>
  <c r="F58" i="1"/>
  <c r="L26" i="1"/>
  <c r="H26" i="1" s="1"/>
  <c r="D31" i="1"/>
  <c r="N26" i="1"/>
  <c r="R26" i="1"/>
  <c r="V26" i="1"/>
  <c r="P26" i="1"/>
  <c r="L31" i="1"/>
  <c r="O26" i="1"/>
  <c r="S26" i="1"/>
  <c r="W26" i="1"/>
  <c r="V64" i="1" l="1"/>
  <c r="D67" i="1"/>
  <c r="D69" i="1" s="1"/>
  <c r="D64" i="1"/>
  <c r="V69" i="1"/>
  <c r="S69" i="1"/>
  <c r="S64" i="1"/>
  <c r="F60" i="1"/>
  <c r="F68" i="1" s="1"/>
  <c r="G60" i="1"/>
  <c r="P64" i="1"/>
  <c r="N64" i="1"/>
  <c r="P69" i="1"/>
  <c r="N69" i="1"/>
  <c r="H31" i="1"/>
  <c r="H67" i="1" s="1"/>
  <c r="L67" i="1"/>
  <c r="L64" i="1"/>
  <c r="H64" i="1" s="1"/>
  <c r="F28" i="1"/>
  <c r="O67" i="1"/>
  <c r="O69" i="1" s="1"/>
  <c r="O64" i="1"/>
  <c r="T67" i="1"/>
  <c r="T69" i="1" s="1"/>
  <c r="T64" i="1"/>
  <c r="H60" i="1"/>
  <c r="H68" i="1" s="1"/>
  <c r="L68" i="1"/>
  <c r="G28" i="1" l="1"/>
  <c r="G31" i="1" s="1"/>
  <c r="G64" i="1" s="1"/>
  <c r="F31" i="1"/>
  <c r="F67" i="1" s="1"/>
  <c r="F69" i="1" s="1"/>
  <c r="D70" i="1"/>
  <c r="L69" i="1"/>
  <c r="H69" i="1"/>
  <c r="U70" i="1" l="1"/>
  <c r="Q70" i="1"/>
  <c r="M70" i="1"/>
  <c r="T70" i="1"/>
  <c r="P70" i="1"/>
  <c r="L70" i="1"/>
  <c r="L71" i="1" s="1"/>
  <c r="W70" i="1"/>
  <c r="S70" i="1"/>
  <c r="O70" i="1"/>
  <c r="H70" i="1"/>
  <c r="H71" i="1" s="1"/>
  <c r="V70" i="1"/>
  <c r="R70" i="1"/>
  <c r="N70" i="1"/>
  <c r="F64" i="1"/>
  <c r="G68" i="1" s="1"/>
  <c r="G67" i="1" l="1"/>
  <c r="G69" i="1" s="1"/>
</calcChain>
</file>

<file path=xl/sharedStrings.xml><?xml version="1.0" encoding="utf-8"?>
<sst xmlns="http://schemas.openxmlformats.org/spreadsheetml/2006/main" count="189" uniqueCount="129">
  <si>
    <t>CAPACITY WORKSHEET TRACKER</t>
  </si>
  <si>
    <t>Contract Budget</t>
  </si>
  <si>
    <t>YTD Actual</t>
  </si>
  <si>
    <t>Variance</t>
  </si>
  <si>
    <t>Current Month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</si>
  <si>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</si>
  <si>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</si>
  <si>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</si>
  <si>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</si>
  <si>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</si>
  <si>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</si>
  <si>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</si>
  <si>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</si>
  <si>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</si>
  <si>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</si>
  <si>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</si>
  <si>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</si>
  <si>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EXPENSES</t>
  </si>
  <si>
    <t>Program Costs:</t>
  </si>
  <si>
    <t>Staff Cost: Salary/Benefits</t>
  </si>
  <si>
    <t>Client Costs</t>
  </si>
  <si>
    <t>Contract Services (Subcontracts)</t>
  </si>
  <si>
    <t>Occupancy</t>
  </si>
  <si>
    <t>Operating</t>
  </si>
  <si>
    <t>Depreciation/Amortization</t>
  </si>
  <si>
    <t>Professional Fees</t>
  </si>
  <si>
    <t>MSO Provider Fee</t>
  </si>
  <si>
    <t>Total Program Expenses</t>
  </si>
  <si>
    <t>LESS: EXPENSE PER OMB 2 CFR 200</t>
  </si>
  <si>
    <t>Subcontracts in excess of $25,000</t>
  </si>
  <si>
    <t>Rent</t>
  </si>
  <si>
    <t>Capital Equipment</t>
  </si>
  <si>
    <t>Other Unallowable Expenses</t>
  </si>
  <si>
    <t>Total Unallowable expenses per OMB 2 CFR</t>
  </si>
  <si>
    <t>Modified Total Direct Costs (MTDC)</t>
  </si>
  <si>
    <t>Indirect Costs</t>
  </si>
  <si>
    <t>Indirect cost is figured without the  unallowable expenses</t>
  </si>
  <si>
    <t>Grand Total Expenses</t>
  </si>
  <si>
    <t>REVENUE OFFSET</t>
  </si>
  <si>
    <t>Client Services:</t>
  </si>
  <si>
    <t>Medicaid Fee for Service Cash</t>
  </si>
  <si>
    <r>
      <rPr>
        <u/>
        <sz val="10"/>
        <rFont val="Arial"/>
        <family val="2"/>
      </rPr>
      <t>Medicaid Capitation Encounters</t>
    </r>
    <r>
      <rPr>
        <sz val="10"/>
        <rFont val="Arial"/>
        <family val="2"/>
      </rPr>
      <t xml:space="preserve"> </t>
    </r>
    <r>
      <rPr>
        <i/>
        <sz val="9"/>
        <color rgb="FFFF0000"/>
        <rFont val="Arial"/>
        <family val="2"/>
      </rPr>
      <t>valued at the Cost Per Unit of Service per unity Cost Report of Negotiated Rates received from Regional Accountable Entity (RAE)*</t>
    </r>
  </si>
  <si>
    <t>OBH Indigent Encounters **</t>
  </si>
  <si>
    <t>3rd Party Insurance Cash Receipts</t>
  </si>
  <si>
    <t>Medicare Cash</t>
  </si>
  <si>
    <t>Self-Pay/Client Fees</t>
  </si>
  <si>
    <t>Cash from Other Sources</t>
  </si>
  <si>
    <t>Total Client Service Cash</t>
  </si>
  <si>
    <t>*The rate that your entity is receiving must be used to offset costs in this area</t>
  </si>
  <si>
    <t>** Encounters valued using the current year's fee for service schedule issued by OBH and not to exceed contract amount</t>
  </si>
  <si>
    <t>Contracts and Grants:</t>
  </si>
  <si>
    <r>
      <t xml:space="preserve">MSO Revenue </t>
    </r>
    <r>
      <rPr>
        <i/>
        <sz val="9"/>
        <color rgb="FFC00000"/>
        <rFont val="Arial"/>
        <family val="2"/>
      </rPr>
      <t>(from other OBH contract budget lines)</t>
    </r>
  </si>
  <si>
    <t>Non-Governmental Contracts</t>
  </si>
  <si>
    <t>Other State Revenue/Accrual</t>
  </si>
  <si>
    <t>Local Funds/Accrual</t>
  </si>
  <si>
    <t>Federal Grant Funds/Accrual</t>
  </si>
  <si>
    <t>Public Support</t>
  </si>
  <si>
    <t>Other Funds (Specify below)</t>
  </si>
  <si>
    <t>Description</t>
  </si>
  <si>
    <t>Total Contracts and Grants</t>
  </si>
  <si>
    <t>Grand Total Revenue Offsets</t>
  </si>
  <si>
    <t>Total Expenses</t>
  </si>
  <si>
    <t>Total Direct Expenses</t>
  </si>
  <si>
    <t>Total Revenue Offset</t>
  </si>
  <si>
    <t>Accrual Month Expenses:</t>
  </si>
  <si>
    <t>1/12 of Contracted Amount</t>
  </si>
  <si>
    <t>Provider/Subcontractor Name:</t>
  </si>
  <si>
    <t>Program Name:</t>
  </si>
  <si>
    <t>Contract Period:</t>
  </si>
  <si>
    <t>Month:</t>
  </si>
  <si>
    <t>Item/Description</t>
  </si>
  <si>
    <t>Budget</t>
  </si>
  <si>
    <t>July</t>
  </si>
  <si>
    <t>August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</si>
  <si>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</si>
  <si>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</si>
  <si>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</si>
  <si>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</si>
  <si>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</si>
  <si>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</si>
  <si>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</si>
  <si>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</si>
  <si>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</si>
  <si>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</si>
  <si>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Client Costs:</t>
  </si>
  <si>
    <t xml:space="preserve"> </t>
  </si>
  <si>
    <t>TOTAL CLIENT COSTS:</t>
  </si>
  <si>
    <t>Contract Services:</t>
  </si>
  <si>
    <t>TOTAL CONTRACT SERVICES:</t>
  </si>
  <si>
    <t>Occupancy:</t>
  </si>
  <si>
    <t>TOTAL OCCUPANCY:</t>
  </si>
  <si>
    <t>Operating:</t>
  </si>
  <si>
    <t>TOTAL OPERATING:</t>
  </si>
  <si>
    <t>Depreciation:</t>
  </si>
  <si>
    <t>TOTAL DEPRECIATION:</t>
  </si>
  <si>
    <t>Professional Fees:</t>
  </si>
  <si>
    <t>TOTAL PROFESSIONAL FEES:</t>
  </si>
  <si>
    <t>MSO Provider Fees:</t>
  </si>
  <si>
    <t>TOTAL MSO PROVIDER FEES:</t>
  </si>
  <si>
    <t>Indirect Costs:</t>
  </si>
  <si>
    <t>TOTAL INDIRECT COSTS:</t>
  </si>
  <si>
    <t>GRAND TOTAL:</t>
  </si>
  <si>
    <t>Provider Name:</t>
  </si>
  <si>
    <t>BUDGET</t>
  </si>
  <si>
    <t>YTD ACTUAL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</si>
  <si>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</si>
  <si>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</si>
  <si>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</si>
  <si>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</si>
  <si>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</si>
  <si>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</si>
  <si>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</si>
  <si>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</si>
  <si>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</si>
  <si>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</si>
  <si>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</si>
  <si>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 xml:space="preserve">Title of Position </t>
  </si>
  <si>
    <t>Employee Name</t>
  </si>
  <si>
    <t>Start Date</t>
  </si>
  <si>
    <t>FTE</t>
  </si>
  <si>
    <t>Salary</t>
  </si>
  <si>
    <t>Benefits</t>
  </si>
  <si>
    <t>Total</t>
  </si>
  <si>
    <t>TOTAL PERSONNEL:</t>
  </si>
  <si>
    <t>Budget Category</t>
  </si>
  <si>
    <t>Personnel Expenses:</t>
  </si>
  <si>
    <t>Revenue Offsets/Client Services:</t>
  </si>
  <si>
    <t>Revenue Offsets/Contracts &amp; Grants:</t>
  </si>
  <si>
    <t>SB202 Grant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</si>
</sst>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6"/>
      <color theme="0"/>
      <name val="Trebuchet MS"/>
      <family val="2"/>
    </font>
    <font>
      <sz val="14"/>
      <name val="Trebuchet MS"/>
      <family val="2"/>
    </font>
    <font>
      <sz val="14"/>
      <color theme="0"/>
      <name val="Trebuchet MS"/>
      <family val="2"/>
    </font>
    <font>
      <b/>
      <sz val="14"/>
      <color theme="3"/>
      <name val="Calibri Light"/>
      <family val="1"/>
      <scheme val="major"/>
    </font>
    <font>
      <b/>
      <sz val="10"/>
      <name val="Trebuchet MS"/>
      <family val="2"/>
    </font>
    <font>
      <b/>
      <sz val="12"/>
      <color theme="3"/>
      <name val="Calibri Light"/>
      <family val="1"/>
      <scheme val="major"/>
    </font>
    <font>
      <sz val="10"/>
      <color theme="1"/>
      <name val="Arial"/>
      <family val="2"/>
    </font>
    <font>
      <b/>
      <sz val="6"/>
      <color theme="0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u/>
      <sz val="10"/>
      <name val="Arial"/>
      <family val="2"/>
    </font>
    <font>
      <i/>
      <sz val="9"/>
      <color rgb="FFFF0000"/>
      <name val="Arial"/>
      <family val="2"/>
    </font>
    <font>
      <i/>
      <sz val="9"/>
      <color theme="1" tint="0.34998626667073579"/>
      <name val="Arial"/>
      <family val="2"/>
    </font>
    <font>
      <i/>
      <sz val="9"/>
      <color rgb="FFC00000"/>
      <name val="Arial"/>
      <family val="2"/>
    </font>
    <font>
      <sz val="6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8" fillId="0" borderId="0"/>
  </cellStyleXfs>
  <cellXfs count="256">
    <xf numFmtId="0" fontId="0" fillId="0" borderId="0" xfId="0"/>
    <xf numFmtId="0" fontId="3" fillId="0" borderId="0" xfId="2" applyFont="1" applyAlignment="1" applyProtection="1">
      <alignment vertical="center"/>
      <protection locked="0"/>
    </xf>
    <xf numFmtId="41" fontId="3" fillId="0" borderId="0" xfId="2" applyNumberFormat="1" applyFont="1" applyAlignment="1" applyProtection="1">
      <alignment vertical="center"/>
      <protection locked="0"/>
    </xf>
    <xf numFmtId="41" fontId="3" fillId="0" borderId="0" xfId="3" applyNumberFormat="1" applyFont="1" applyAlignment="1" applyProtection="1">
      <alignment vertical="center"/>
      <protection locked="0"/>
    </xf>
    <xf numFmtId="43" fontId="3" fillId="0" borderId="0" xfId="3" applyFont="1" applyAlignment="1" applyProtection="1">
      <alignment vertical="center"/>
      <protection locked="0"/>
    </xf>
    <xf numFmtId="43" fontId="3" fillId="0" borderId="0" xfId="2" applyNumberFormat="1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43" fontId="7" fillId="0" borderId="0" xfId="3" applyFont="1" applyAlignment="1" applyProtection="1">
      <alignment vertical="center"/>
      <protection locked="0"/>
    </xf>
    <xf numFmtId="43" fontId="5" fillId="0" borderId="0" xfId="3" applyFont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43" fontId="8" fillId="0" borderId="0" xfId="3" applyFont="1" applyAlignment="1" applyProtection="1">
      <alignment vertical="center"/>
      <protection locked="0"/>
    </xf>
    <xf numFmtId="43" fontId="10" fillId="0" borderId="0" xfId="3" applyFont="1" applyProtection="1">
      <protection locked="0"/>
    </xf>
    <xf numFmtId="0" fontId="10" fillId="0" borderId="0" xfId="4" applyFont="1" applyProtection="1">
      <protection locked="0"/>
    </xf>
    <xf numFmtId="164" fontId="10" fillId="0" borderId="0" xfId="3" applyNumberFormat="1" applyFont="1" applyProtection="1">
      <protection locked="0"/>
    </xf>
    <xf numFmtId="41" fontId="8" fillId="0" borderId="0" xfId="2" applyNumberFormat="1" applyFont="1" applyAlignment="1" applyProtection="1">
      <alignment vertical="center"/>
      <protection locked="0"/>
    </xf>
    <xf numFmtId="41" fontId="8" fillId="0" borderId="0" xfId="3" applyNumberFormat="1" applyFont="1" applyAlignment="1" applyProtection="1">
      <alignment vertical="center"/>
      <protection locked="0"/>
    </xf>
    <xf numFmtId="43" fontId="8" fillId="0" borderId="0" xfId="2" applyNumberFormat="1" applyFont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43" fontId="13" fillId="3" borderId="0" xfId="3" applyFont="1" applyFill="1" applyAlignment="1" applyProtection="1">
      <alignment horizontal="center" wrapText="1"/>
      <protection locked="0"/>
    </xf>
    <xf numFmtId="43" fontId="13" fillId="3" borderId="0" xfId="3" applyFont="1" applyFill="1" applyAlignment="1" applyProtection="1">
      <alignment horizontal="center"/>
      <protection locked="0"/>
    </xf>
    <xf numFmtId="164" fontId="14" fillId="0" borderId="0" xfId="3" applyNumberFormat="1" applyFont="1" applyAlignment="1" applyProtection="1">
      <alignment horizontal="center" vertical="center" wrapText="1"/>
      <protection locked="0"/>
    </xf>
    <xf numFmtId="164" fontId="10" fillId="2" borderId="0" xfId="3" applyNumberFormat="1" applyFont="1" applyFill="1" applyProtection="1">
      <protection locked="0"/>
    </xf>
    <xf numFmtId="41" fontId="13" fillId="4" borderId="3" xfId="3" applyNumberFormat="1" applyFont="1" applyFill="1" applyBorder="1" applyAlignment="1" applyProtection="1">
      <alignment horizontal="center" wrapText="1"/>
      <protection locked="0"/>
    </xf>
    <xf numFmtId="43" fontId="13" fillId="4" borderId="3" xfId="3" applyFont="1" applyFill="1" applyBorder="1" applyAlignment="1" applyProtection="1">
      <alignment horizontal="center" wrapText="1"/>
      <protection locked="0"/>
    </xf>
    <xf numFmtId="43" fontId="13" fillId="4" borderId="4" xfId="3" applyFont="1" applyFill="1" applyBorder="1" applyAlignment="1" applyProtection="1">
      <alignment horizontal="center" wrapText="1"/>
      <protection locked="0"/>
    </xf>
    <xf numFmtId="43" fontId="16" fillId="5" borderId="5" xfId="3" applyFont="1" applyFill="1" applyBorder="1" applyAlignment="1" applyProtection="1">
      <alignment horizontal="center" wrapText="1"/>
      <protection locked="0"/>
    </xf>
    <xf numFmtId="164" fontId="14" fillId="0" borderId="0" xfId="3" applyNumberFormat="1" applyFont="1" applyAlignment="1">
      <alignment horizontal="center" vertical="center" wrapText="1"/>
    </xf>
    <xf numFmtId="43" fontId="13" fillId="4" borderId="3" xfId="3" applyFont="1" applyFill="1" applyBorder="1" applyProtection="1">
      <protection locked="0"/>
    </xf>
    <xf numFmtId="0" fontId="17" fillId="0" borderId="0" xfId="5" applyFont="1"/>
    <xf numFmtId="43" fontId="10" fillId="0" borderId="0" xfId="3" applyFont="1" applyAlignment="1">
      <alignment horizontal="center"/>
    </xf>
    <xf numFmtId="0" fontId="10" fillId="2" borderId="0" xfId="4" applyFont="1" applyFill="1"/>
    <xf numFmtId="0" fontId="10" fillId="0" borderId="0" xfId="4" applyFont="1"/>
    <xf numFmtId="43" fontId="13" fillId="0" borderId="0" xfId="3" applyFont="1"/>
    <xf numFmtId="43" fontId="10" fillId="0" borderId="0" xfId="3" applyFont="1" applyAlignment="1">
      <alignment horizontal="right"/>
    </xf>
    <xf numFmtId="0" fontId="10" fillId="2" borderId="0" xfId="4" applyFont="1" applyFill="1" applyProtection="1">
      <protection locked="0"/>
    </xf>
    <xf numFmtId="43" fontId="10" fillId="6" borderId="3" xfId="3" applyFont="1" applyFill="1" applyBorder="1" applyAlignment="1">
      <alignment horizontal="center"/>
    </xf>
    <xf numFmtId="43" fontId="10" fillId="6" borderId="3" xfId="3" applyFont="1" applyFill="1" applyBorder="1" applyAlignment="1">
      <alignment horizontal="right"/>
    </xf>
    <xf numFmtId="43" fontId="10" fillId="6" borderId="3" xfId="3" applyFont="1" applyFill="1" applyBorder="1"/>
    <xf numFmtId="0" fontId="17" fillId="0" borderId="3" xfId="5" applyFont="1" applyBorder="1"/>
    <xf numFmtId="43" fontId="10" fillId="0" borderId="3" xfId="3" applyFont="1" applyBorder="1" applyAlignment="1" applyProtection="1">
      <alignment horizontal="center"/>
      <protection locked="0"/>
    </xf>
    <xf numFmtId="43" fontId="10" fillId="0" borderId="3" xfId="3" applyFont="1" applyBorder="1" applyAlignment="1">
      <alignment horizontal="center"/>
    </xf>
    <xf numFmtId="43" fontId="10" fillId="0" borderId="3" xfId="3" applyFont="1" applyBorder="1" applyAlignment="1">
      <alignment horizontal="right"/>
    </xf>
    <xf numFmtId="43" fontId="15" fillId="7" borderId="3" xfId="4" applyNumberFormat="1" applyFont="1" applyFill="1" applyBorder="1" applyAlignment="1" applyProtection="1">
      <alignment horizontal="center"/>
      <protection locked="0"/>
    </xf>
    <xf numFmtId="43" fontId="10" fillId="7" borderId="3" xfId="3" applyFont="1" applyFill="1" applyBorder="1" applyProtection="1">
      <protection locked="0"/>
    </xf>
    <xf numFmtId="43" fontId="10" fillId="7" borderId="3" xfId="3" applyFont="1" applyFill="1" applyBorder="1"/>
    <xf numFmtId="43" fontId="10" fillId="7" borderId="3" xfId="3" applyFont="1" applyFill="1" applyBorder="1" applyAlignment="1">
      <alignment horizontal="right"/>
    </xf>
    <xf numFmtId="43" fontId="10" fillId="0" borderId="0" xfId="3" applyFont="1"/>
    <xf numFmtId="43" fontId="10" fillId="0" borderId="0" xfId="3" applyFont="1" applyAlignment="1">
      <alignment horizontal="left"/>
    </xf>
    <xf numFmtId="0" fontId="15" fillId="6" borderId="3" xfId="5" applyFont="1" applyFill="1" applyBorder="1"/>
    <xf numFmtId="0" fontId="10" fillId="6" borderId="3" xfId="5" applyFont="1" applyFill="1" applyBorder="1"/>
    <xf numFmtId="43" fontId="10" fillId="6" borderId="3" xfId="3" applyFont="1" applyFill="1" applyBorder="1" applyAlignment="1">
      <alignment horizontal="left"/>
    </xf>
    <xf numFmtId="164" fontId="10" fillId="2" borderId="0" xfId="3" applyNumberFormat="1" applyFont="1" applyFill="1"/>
    <xf numFmtId="164" fontId="10" fillId="0" borderId="0" xfId="3" applyNumberFormat="1" applyFont="1"/>
    <xf numFmtId="43" fontId="10" fillId="0" borderId="3" xfId="3" applyFont="1" applyBorder="1"/>
    <xf numFmtId="43" fontId="10" fillId="6" borderId="1" xfId="3" applyFont="1" applyFill="1" applyBorder="1" applyAlignment="1">
      <alignment horizontal="center"/>
    </xf>
    <xf numFmtId="43" fontId="10" fillId="6" borderId="1" xfId="3" applyFont="1" applyFill="1" applyBorder="1" applyAlignment="1">
      <alignment horizontal="right"/>
    </xf>
    <xf numFmtId="43" fontId="10" fillId="6" borderId="1" xfId="3" applyFont="1" applyFill="1" applyBorder="1"/>
    <xf numFmtId="43" fontId="10" fillId="0" borderId="1" xfId="3" applyFont="1" applyBorder="1" applyAlignment="1">
      <alignment horizontal="center"/>
    </xf>
    <xf numFmtId="43" fontId="10" fillId="0" borderId="1" xfId="3" applyFont="1" applyBorder="1" applyAlignment="1">
      <alignment horizontal="right"/>
    </xf>
    <xf numFmtId="43" fontId="10" fillId="0" borderId="1" xfId="3" applyFont="1" applyBorder="1" applyProtection="1">
      <protection locked="0"/>
    </xf>
    <xf numFmtId="43" fontId="18" fillId="0" borderId="0" xfId="3" applyFont="1"/>
    <xf numFmtId="43" fontId="19" fillId="0" borderId="0" xfId="1" applyNumberFormat="1" applyFont="1"/>
    <xf numFmtId="43" fontId="19" fillId="0" borderId="0" xfId="4" applyNumberFormat="1" applyFont="1" applyProtection="1">
      <protection locked="0"/>
    </xf>
    <xf numFmtId="43" fontId="15" fillId="8" borderId="7" xfId="3" applyFont="1" applyFill="1" applyBorder="1" applyAlignment="1">
      <alignment horizontal="center"/>
    </xf>
    <xf numFmtId="43" fontId="15" fillId="8" borderId="7" xfId="3" applyFont="1" applyFill="1" applyBorder="1" applyAlignment="1">
      <alignment horizontal="right"/>
    </xf>
    <xf numFmtId="43" fontId="15" fillId="8" borderId="7" xfId="3" applyFont="1" applyFill="1" applyBorder="1"/>
    <xf numFmtId="0" fontId="2" fillId="0" borderId="0" xfId="5"/>
    <xf numFmtId="43" fontId="17" fillId="0" borderId="0" xfId="3" applyFont="1"/>
    <xf numFmtId="43" fontId="15" fillId="0" borderId="0" xfId="3" applyFont="1"/>
    <xf numFmtId="43" fontId="2" fillId="0" borderId="0" xfId="3" applyAlignment="1">
      <alignment horizontal="center"/>
    </xf>
    <xf numFmtId="43" fontId="10" fillId="0" borderId="0" xfId="4" applyNumberFormat="1" applyFont="1"/>
    <xf numFmtId="43" fontId="2" fillId="9" borderId="0" xfId="5" applyNumberFormat="1" applyFill="1" applyAlignment="1">
      <alignment horizontal="center"/>
    </xf>
    <xf numFmtId="41" fontId="2" fillId="0" borderId="0" xfId="5" applyNumberFormat="1"/>
    <xf numFmtId="41" fontId="10" fillId="0" borderId="0" xfId="3" applyNumberFormat="1" applyFont="1"/>
    <xf numFmtId="43" fontId="2" fillId="0" borderId="0" xfId="3"/>
    <xf numFmtId="41" fontId="15" fillId="7" borderId="3" xfId="4" applyNumberFormat="1" applyFont="1" applyFill="1" applyBorder="1"/>
    <xf numFmtId="41" fontId="15" fillId="7" borderId="3" xfId="3" applyNumberFormat="1" applyFont="1" applyFill="1" applyBorder="1"/>
    <xf numFmtId="43" fontId="15" fillId="7" borderId="3" xfId="3" applyFont="1" applyFill="1" applyBorder="1"/>
    <xf numFmtId="43" fontId="15" fillId="7" borderId="3" xfId="4" applyNumberFormat="1" applyFont="1" applyFill="1" applyBorder="1"/>
    <xf numFmtId="41" fontId="15" fillId="4" borderId="0" xfId="4" applyNumberFormat="1" applyFont="1" applyFill="1"/>
    <xf numFmtId="41" fontId="15" fillId="4" borderId="0" xfId="3" applyNumberFormat="1" applyFont="1" applyFill="1"/>
    <xf numFmtId="43" fontId="15" fillId="4" borderId="0" xfId="3" applyFont="1" applyFill="1"/>
    <xf numFmtId="43" fontId="15" fillId="4" borderId="0" xfId="4" applyNumberFormat="1" applyFont="1" applyFill="1"/>
    <xf numFmtId="43" fontId="10" fillId="4" borderId="0" xfId="3" applyFont="1" applyFill="1"/>
    <xf numFmtId="43" fontId="10" fillId="0" borderId="0" xfId="3" applyFont="1" applyAlignment="1">
      <alignment horizontal="left" vertical="top" indent="2"/>
    </xf>
    <xf numFmtId="43" fontId="10" fillId="0" borderId="0" xfId="3" applyFont="1" applyAlignment="1">
      <alignment horizontal="left" vertical="top"/>
    </xf>
    <xf numFmtId="0" fontId="10" fillId="2" borderId="0" xfId="4" applyFont="1" applyFill="1" applyAlignment="1" applyProtection="1">
      <alignment horizontal="left" vertical="top" indent="2"/>
      <protection locked="0"/>
    </xf>
    <xf numFmtId="0" fontId="10" fillId="0" borderId="0" xfId="4" applyFont="1" applyAlignment="1" applyProtection="1">
      <alignment horizontal="left" vertical="top" indent="2"/>
      <protection locked="0"/>
    </xf>
    <xf numFmtId="43" fontId="10" fillId="0" borderId="0" xfId="3" applyFont="1" applyAlignment="1" applyProtection="1">
      <alignment horizontal="left" vertical="top" indent="2"/>
      <protection locked="0"/>
    </xf>
    <xf numFmtId="43" fontId="22" fillId="0" borderId="0" xfId="4" applyNumberFormat="1" applyFont="1" applyAlignment="1">
      <alignment wrapText="1"/>
    </xf>
    <xf numFmtId="43" fontId="2" fillId="4" borderId="0" xfId="5" applyNumberFormat="1" applyFill="1"/>
    <xf numFmtId="43" fontId="2" fillId="4" borderId="0" xfId="3" applyFill="1"/>
    <xf numFmtId="43" fontId="10" fillId="4" borderId="0" xfId="4" applyNumberFormat="1" applyFont="1" applyFill="1"/>
    <xf numFmtId="43" fontId="15" fillId="6" borderId="3" xfId="3" applyFont="1" applyFill="1" applyBorder="1"/>
    <xf numFmtId="41" fontId="10" fillId="0" borderId="0" xfId="4" applyNumberFormat="1" applyFont="1" applyAlignment="1">
      <alignment horizontal="right"/>
    </xf>
    <xf numFmtId="0" fontId="2" fillId="0" borderId="0" xfId="5" applyAlignment="1">
      <alignment horizontal="left" indent="1"/>
    </xf>
    <xf numFmtId="41" fontId="10" fillId="0" borderId="0" xfId="4" applyNumberFormat="1" applyFont="1"/>
    <xf numFmtId="41" fontId="2" fillId="0" borderId="0" xfId="3" applyNumberFormat="1" applyAlignment="1">
      <alignment horizontal="center"/>
    </xf>
    <xf numFmtId="43" fontId="15" fillId="2" borderId="0" xfId="3" applyFont="1" applyFill="1"/>
    <xf numFmtId="43" fontId="15" fillId="8" borderId="3" xfId="3" applyFont="1" applyFill="1" applyBorder="1"/>
    <xf numFmtId="43" fontId="15" fillId="0" borderId="0" xfId="3" applyFont="1" applyProtection="1">
      <protection locked="0"/>
    </xf>
    <xf numFmtId="43" fontId="15" fillId="0" borderId="0" xfId="3" applyFont="1" applyAlignment="1">
      <alignment horizontal="right"/>
    </xf>
    <xf numFmtId="43" fontId="15" fillId="0" borderId="0" xfId="3" applyFont="1" applyAlignment="1">
      <alignment horizontal="center"/>
    </xf>
    <xf numFmtId="43" fontId="15" fillId="0" borderId="12" xfId="3" applyFont="1" applyBorder="1"/>
    <xf numFmtId="0" fontId="15" fillId="7" borderId="0" xfId="4" applyFont="1" applyFill="1"/>
    <xf numFmtId="43" fontId="15" fillId="7" borderId="0" xfId="4" applyNumberFormat="1" applyFont="1" applyFill="1"/>
    <xf numFmtId="43" fontId="15" fillId="7" borderId="0" xfId="3" applyFont="1" applyFill="1"/>
    <xf numFmtId="0" fontId="15" fillId="2" borderId="0" xfId="4" applyFont="1" applyFill="1"/>
    <xf numFmtId="0" fontId="15" fillId="0" borderId="0" xfId="4" applyFont="1"/>
    <xf numFmtId="0" fontId="15" fillId="0" borderId="0" xfId="4" applyFont="1" applyProtection="1">
      <protection locked="0"/>
    </xf>
    <xf numFmtId="43" fontId="2" fillId="0" borderId="0" xfId="4" applyNumberFormat="1" applyFont="1"/>
    <xf numFmtId="164" fontId="2" fillId="2" borderId="0" xfId="3" applyNumberFormat="1" applyFill="1"/>
    <xf numFmtId="164" fontId="2" fillId="0" borderId="0" xfId="3" applyNumberFormat="1"/>
    <xf numFmtId="43" fontId="17" fillId="8" borderId="0" xfId="3" applyFont="1" applyFill="1"/>
    <xf numFmtId="164" fontId="17" fillId="2" borderId="0" xfId="3" applyNumberFormat="1" applyFont="1" applyFill="1"/>
    <xf numFmtId="164" fontId="17" fillId="0" borderId="0" xfId="3" applyNumberFormat="1" applyFont="1"/>
    <xf numFmtId="41" fontId="2" fillId="0" borderId="0" xfId="3" applyNumberFormat="1"/>
    <xf numFmtId="164" fontId="24" fillId="0" borderId="0" xfId="3" applyNumberFormat="1" applyFont="1" applyAlignment="1">
      <alignment horizontal="center" vertical="center"/>
    </xf>
    <xf numFmtId="41" fontId="2" fillId="0" borderId="0" xfId="3" applyNumberFormat="1" applyProtection="1">
      <protection locked="0"/>
    </xf>
    <xf numFmtId="43" fontId="2" fillId="0" borderId="0" xfId="3" applyProtection="1">
      <protection locked="0"/>
    </xf>
    <xf numFmtId="164" fontId="2" fillId="2" borderId="0" xfId="3" applyNumberFormat="1" applyFill="1" applyProtection="1">
      <protection locked="0"/>
    </xf>
    <xf numFmtId="164" fontId="2" fillId="0" borderId="0" xfId="3" applyNumberFormat="1" applyProtection="1">
      <protection locked="0"/>
    </xf>
    <xf numFmtId="0" fontId="2" fillId="0" borderId="0" xfId="4" applyFont="1" applyProtection="1">
      <protection locked="0"/>
    </xf>
    <xf numFmtId="41" fontId="2" fillId="0" borderId="0" xfId="4" applyNumberFormat="1" applyFont="1" applyProtection="1">
      <protection locked="0"/>
    </xf>
    <xf numFmtId="164" fontId="12" fillId="0" borderId="0" xfId="3" applyNumberFormat="1" applyFont="1" applyAlignment="1" applyProtection="1">
      <alignment horizontal="center" vertical="center"/>
      <protection locked="0"/>
    </xf>
    <xf numFmtId="41" fontId="10" fillId="0" borderId="0" xfId="4" applyNumberFormat="1" applyFont="1" applyProtection="1">
      <protection locked="0"/>
    </xf>
    <xf numFmtId="41" fontId="10" fillId="0" borderId="0" xfId="3" applyNumberFormat="1" applyFont="1" applyProtection="1">
      <protection locked="0"/>
    </xf>
    <xf numFmtId="164" fontId="24" fillId="0" borderId="0" xfId="3" applyNumberFormat="1" applyFont="1" applyAlignment="1" applyProtection="1">
      <alignment horizontal="center" vertical="center"/>
      <protection locked="0"/>
    </xf>
    <xf numFmtId="43" fontId="10" fillId="0" borderId="0" xfId="3" applyFont="1" applyAlignment="1">
      <alignment horizontal="center"/>
    </xf>
    <xf numFmtId="0" fontId="2" fillId="0" borderId="0" xfId="5" applyProtection="1">
      <protection locked="0"/>
    </xf>
    <xf numFmtId="0" fontId="25" fillId="0" borderId="0" xfId="5" applyFont="1" applyAlignment="1" applyProtection="1">
      <alignment horizontal="right"/>
      <protection locked="0"/>
    </xf>
    <xf numFmtId="164" fontId="26" fillId="0" borderId="0" xfId="3" applyNumberFormat="1" applyFont="1" applyAlignment="1">
      <alignment horizontal="left"/>
    </xf>
    <xf numFmtId="0" fontId="2" fillId="0" borderId="0" xfId="5" applyAlignment="1" applyProtection="1">
      <alignment horizontal="left"/>
      <protection locked="0"/>
    </xf>
    <xf numFmtId="0" fontId="27" fillId="0" borderId="0" xfId="5" applyFont="1" applyAlignment="1" applyProtection="1">
      <alignment horizontal="left" vertical="center"/>
      <protection locked="0"/>
    </xf>
    <xf numFmtId="0" fontId="26" fillId="0" borderId="0" xfId="5" applyFont="1" applyAlignment="1" applyProtection="1">
      <alignment horizontal="right"/>
      <protection locked="0"/>
    </xf>
    <xf numFmtId="17" fontId="29" fillId="10" borderId="1" xfId="6" applyNumberFormat="1" applyFont="1" applyFill="1" applyBorder="1" applyAlignment="1">
      <alignment horizontal="center"/>
    </xf>
    <xf numFmtId="17" fontId="30" fillId="10" borderId="1" xfId="6" applyNumberFormat="1" applyFont="1" applyFill="1" applyBorder="1" applyAlignment="1">
      <alignment horizontal="center"/>
    </xf>
    <xf numFmtId="0" fontId="17" fillId="0" borderId="0" xfId="5" applyFont="1" applyAlignment="1" applyProtection="1">
      <alignment horizontal="left" vertical="center"/>
      <protection locked="0"/>
    </xf>
    <xf numFmtId="0" fontId="17" fillId="0" borderId="0" xfId="5" applyFont="1" applyProtection="1">
      <protection locked="0"/>
    </xf>
    <xf numFmtId="164" fontId="13" fillId="0" borderId="0" xfId="3" applyNumberFormat="1" applyFont="1" applyAlignment="1" applyProtection="1">
      <alignment horizontal="center"/>
      <protection locked="0"/>
    </xf>
    <xf numFmtId="0" fontId="17" fillId="0" borderId="1" xfId="5" applyFont="1" applyBorder="1" applyAlignment="1" applyProtection="1">
      <alignment horizontal="center"/>
      <protection locked="0"/>
    </xf>
    <xf numFmtId="0" fontId="13" fillId="11" borderId="1" xfId="5" applyFont="1" applyFill="1" applyBorder="1" applyAlignment="1" applyProtection="1">
      <alignment horizontal="center"/>
      <protection locked="0"/>
    </xf>
    <xf numFmtId="164" fontId="13" fillId="12" borderId="1" xfId="3" applyNumberFormat="1" applyFont="1" applyFill="1" applyBorder="1" applyAlignment="1" applyProtection="1">
      <alignment horizontal="center"/>
      <protection locked="0"/>
    </xf>
    <xf numFmtId="164" fontId="13" fillId="13" borderId="1" xfId="3" applyNumberFormat="1" applyFont="1" applyFill="1" applyBorder="1" applyAlignment="1" applyProtection="1">
      <alignment horizontal="center"/>
      <protection locked="0"/>
    </xf>
    <xf numFmtId="164" fontId="0" fillId="0" borderId="0" xfId="3" applyNumberFormat="1" applyFont="1" applyProtection="1">
      <protection locked="0"/>
    </xf>
    <xf numFmtId="165" fontId="17" fillId="0" borderId="0" xfId="5" applyNumberFormat="1" applyFont="1" applyAlignment="1" applyProtection="1">
      <alignment horizontal="right"/>
      <protection locked="0"/>
    </xf>
    <xf numFmtId="0" fontId="17" fillId="14" borderId="13" xfId="5" applyFont="1" applyFill="1" applyBorder="1" applyAlignment="1" applyProtection="1">
      <alignment horizontal="left"/>
      <protection locked="0"/>
    </xf>
    <xf numFmtId="164" fontId="2" fillId="14" borderId="13" xfId="3" applyNumberFormat="1" applyFill="1" applyBorder="1"/>
    <xf numFmtId="0" fontId="17" fillId="0" borderId="0" xfId="5" applyFont="1" applyAlignment="1" applyProtection="1">
      <alignment horizontal="right"/>
      <protection locked="0"/>
    </xf>
    <xf numFmtId="164" fontId="2" fillId="0" borderId="14" xfId="3" applyNumberFormat="1" applyBorder="1" applyProtection="1">
      <protection locked="0"/>
    </xf>
    <xf numFmtId="164" fontId="2" fillId="0" borderId="14" xfId="3" applyNumberFormat="1" applyBorder="1"/>
    <xf numFmtId="165" fontId="17" fillId="0" borderId="0" xfId="5" applyNumberFormat="1" applyFont="1" applyAlignment="1">
      <alignment horizontal="right"/>
    </xf>
    <xf numFmtId="164" fontId="0" fillId="0" borderId="0" xfId="3" applyNumberFormat="1" applyFont="1"/>
    <xf numFmtId="164" fontId="0" fillId="14" borderId="13" xfId="3" applyNumberFormat="1" applyFont="1" applyFill="1" applyBorder="1"/>
    <xf numFmtId="0" fontId="17" fillId="0" borderId="0" xfId="5" applyFont="1" applyAlignment="1" applyProtection="1">
      <alignment horizontal="left"/>
      <protection locked="0"/>
    </xf>
    <xf numFmtId="0" fontId="28" fillId="0" borderId="0" xfId="6" applyProtection="1">
      <protection locked="0"/>
    </xf>
    <xf numFmtId="0" fontId="28" fillId="0" borderId="0" xfId="6"/>
    <xf numFmtId="0" fontId="17" fillId="14" borderId="7" xfId="5" applyFont="1" applyFill="1" applyBorder="1" applyAlignment="1" applyProtection="1">
      <alignment horizontal="right"/>
      <protection locked="0"/>
    </xf>
    <xf numFmtId="164" fontId="17" fillId="14" borderId="7" xfId="3" applyNumberFormat="1" applyFont="1" applyFill="1" applyBorder="1"/>
    <xf numFmtId="164" fontId="17" fillId="0" borderId="0" xfId="3" applyNumberFormat="1" applyFont="1" applyProtection="1">
      <protection locked="0"/>
    </xf>
    <xf numFmtId="164" fontId="31" fillId="0" borderId="0" xfId="3" applyNumberFormat="1" applyFont="1" applyAlignment="1">
      <alignment horizontal="left"/>
    </xf>
    <xf numFmtId="165" fontId="2" fillId="0" borderId="0" xfId="5" applyNumberFormat="1" applyProtection="1">
      <protection locked="0"/>
    </xf>
    <xf numFmtId="166" fontId="0" fillId="0" borderId="0" xfId="3" applyNumberFormat="1" applyFont="1" applyProtection="1">
      <protection locked="0"/>
    </xf>
    <xf numFmtId="17" fontId="32" fillId="0" borderId="1" xfId="6" applyNumberFormat="1" applyFont="1" applyBorder="1" applyAlignment="1">
      <alignment horizontal="center"/>
    </xf>
    <xf numFmtId="165" fontId="17" fillId="0" borderId="0" xfId="5" applyNumberFormat="1" applyFont="1" applyProtection="1">
      <protection locked="0"/>
    </xf>
    <xf numFmtId="166" fontId="17" fillId="0" borderId="0" xfId="3" applyNumberFormat="1" applyFont="1" applyAlignment="1" applyProtection="1">
      <alignment horizontal="center"/>
      <protection locked="0"/>
    </xf>
    <xf numFmtId="165" fontId="17" fillId="0" borderId="1" xfId="5" applyNumberFormat="1" applyFont="1" applyBorder="1" applyAlignment="1" applyProtection="1">
      <alignment horizontal="center"/>
      <protection locked="0"/>
    </xf>
    <xf numFmtId="166" fontId="17" fillId="0" borderId="1" xfId="3" applyNumberFormat="1" applyFont="1" applyBorder="1" applyAlignment="1" applyProtection="1">
      <alignment horizontal="center"/>
      <protection locked="0"/>
    </xf>
    <xf numFmtId="164" fontId="17" fillId="0" borderId="17" xfId="3" applyNumberFormat="1" applyFont="1" applyBorder="1" applyAlignment="1" applyProtection="1">
      <alignment horizontal="center"/>
      <protection locked="0"/>
    </xf>
    <xf numFmtId="164" fontId="17" fillId="0" borderId="1" xfId="3" applyNumberFormat="1" applyFont="1" applyBorder="1" applyAlignment="1" applyProtection="1">
      <alignment horizontal="center"/>
      <protection locked="0"/>
    </xf>
    <xf numFmtId="164" fontId="17" fillId="0" borderId="18" xfId="3" applyNumberFormat="1" applyFont="1" applyBorder="1" applyAlignment="1" applyProtection="1">
      <alignment horizontal="center"/>
      <protection locked="0"/>
    </xf>
    <xf numFmtId="164" fontId="0" fillId="0" borderId="19" xfId="3" applyNumberFormat="1" applyFont="1" applyBorder="1" applyProtection="1">
      <protection locked="0"/>
    </xf>
    <xf numFmtId="164" fontId="0" fillId="0" borderId="20" xfId="3" applyNumberFormat="1" applyFont="1" applyBorder="1" applyProtection="1">
      <protection locked="0"/>
    </xf>
    <xf numFmtId="0" fontId="2" fillId="0" borderId="16" xfId="5" applyBorder="1" applyProtection="1">
      <protection locked="0"/>
    </xf>
    <xf numFmtId="165" fontId="2" fillId="0" borderId="0" xfId="5" applyNumberFormat="1" applyAlignment="1" applyProtection="1">
      <alignment horizontal="left"/>
      <protection locked="0"/>
    </xf>
    <xf numFmtId="166" fontId="2" fillId="0" borderId="0" xfId="3" applyNumberFormat="1" applyProtection="1">
      <protection locked="0"/>
    </xf>
    <xf numFmtId="164" fontId="2" fillId="0" borderId="19" xfId="3" applyNumberFormat="1" applyBorder="1" applyProtection="1">
      <protection locked="0"/>
    </xf>
    <xf numFmtId="164" fontId="2" fillId="0" borderId="20" xfId="3" applyNumberFormat="1" applyBorder="1"/>
    <xf numFmtId="164" fontId="2" fillId="0" borderId="19" xfId="3" applyNumberFormat="1" applyBorder="1"/>
    <xf numFmtId="164" fontId="0" fillId="0" borderId="20" xfId="3" applyNumberFormat="1" applyFont="1" applyBorder="1"/>
    <xf numFmtId="164" fontId="0" fillId="0" borderId="19" xfId="3" applyNumberFormat="1" applyFont="1" applyBorder="1"/>
    <xf numFmtId="0" fontId="17" fillId="14" borderId="13" xfId="5" applyFont="1" applyFill="1" applyBorder="1" applyAlignment="1">
      <alignment horizontal="right"/>
    </xf>
    <xf numFmtId="165" fontId="17" fillId="14" borderId="13" xfId="5" applyNumberFormat="1" applyFont="1" applyFill="1" applyBorder="1" applyAlignment="1">
      <alignment horizontal="right"/>
    </xf>
    <xf numFmtId="166" fontId="2" fillId="14" borderId="13" xfId="3" applyNumberFormat="1" applyFill="1" applyBorder="1"/>
    <xf numFmtId="164" fontId="2" fillId="14" borderId="21" xfId="3" applyNumberFormat="1" applyFill="1" applyBorder="1"/>
    <xf numFmtId="164" fontId="2" fillId="14" borderId="22" xfId="3" applyNumberFormat="1" applyFill="1" applyBorder="1"/>
    <xf numFmtId="0" fontId="25" fillId="0" borderId="0" xfId="5" applyFont="1" applyAlignment="1">
      <alignment horizontal="right"/>
    </xf>
    <xf numFmtId="0" fontId="17" fillId="0" borderId="0" xfId="5" applyFont="1" applyAlignment="1">
      <alignment horizontal="right"/>
    </xf>
    <xf numFmtId="164" fontId="2" fillId="0" borderId="0" xfId="3" applyNumberFormat="1" applyAlignment="1">
      <alignment horizontal="left"/>
    </xf>
    <xf numFmtId="0" fontId="26" fillId="0" borderId="1" xfId="5" applyFont="1" applyBorder="1" applyAlignment="1">
      <alignment horizontal="center"/>
    </xf>
    <xf numFmtId="0" fontId="26" fillId="0" borderId="15" xfId="5" applyFont="1" applyBorder="1"/>
    <xf numFmtId="0" fontId="17" fillId="0" borderId="19" xfId="5" applyFont="1" applyBorder="1"/>
    <xf numFmtId="0" fontId="17" fillId="0" borderId="17" xfId="5" applyFont="1" applyBorder="1"/>
    <xf numFmtId="0" fontId="26" fillId="0" borderId="19" xfId="5" applyFont="1" applyBorder="1"/>
    <xf numFmtId="0" fontId="26" fillId="0" borderId="17" xfId="5" applyFont="1" applyBorder="1"/>
    <xf numFmtId="164" fontId="26" fillId="0" borderId="0" xfId="3" applyNumberFormat="1" applyFont="1" applyAlignment="1"/>
    <xf numFmtId="43" fontId="17" fillId="8" borderId="0" xfId="4" applyNumberFormat="1" applyFont="1" applyFill="1" applyAlignment="1"/>
    <xf numFmtId="0" fontId="8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2" fillId="3" borderId="1" xfId="4" applyFont="1" applyFill="1" applyBorder="1" applyAlignment="1" applyProtection="1">
      <alignment horizontal="center"/>
      <protection locked="0"/>
    </xf>
    <xf numFmtId="41" fontId="13" fillId="3" borderId="0" xfId="3" applyNumberFormat="1" applyFont="1" applyFill="1" applyAlignment="1" applyProtection="1">
      <alignment horizontal="center" wrapText="1"/>
      <protection locked="0"/>
    </xf>
    <xf numFmtId="0" fontId="15" fillId="4" borderId="2" xfId="4" applyFont="1" applyFill="1" applyBorder="1" applyProtection="1">
      <protection locked="0"/>
    </xf>
    <xf numFmtId="0" fontId="17" fillId="0" borderId="0" xfId="5" applyFont="1"/>
    <xf numFmtId="43" fontId="10" fillId="0" borderId="0" xfId="3" applyFont="1" applyAlignment="1">
      <alignment horizontal="center"/>
    </xf>
    <xf numFmtId="0" fontId="2" fillId="0" borderId="0" xfId="5" applyAlignment="1">
      <alignment horizontal="left" indent="2"/>
    </xf>
    <xf numFmtId="43" fontId="10" fillId="0" borderId="0" xfId="3" applyFont="1" applyAlignment="1" applyProtection="1">
      <alignment horizontal="center"/>
      <protection locked="0"/>
    </xf>
    <xf numFmtId="0" fontId="15" fillId="7" borderId="3" xfId="4" applyFont="1" applyFill="1" applyBorder="1"/>
    <xf numFmtId="43" fontId="10" fillId="0" borderId="6" xfId="4" applyNumberFormat="1" applyFont="1" applyBorder="1" applyAlignment="1" applyProtection="1">
      <alignment horizontal="center"/>
      <protection locked="0"/>
    </xf>
    <xf numFmtId="43" fontId="10" fillId="0" borderId="0" xfId="4" applyNumberFormat="1" applyFont="1" applyAlignment="1" applyProtection="1">
      <alignment horizontal="center"/>
      <protection locked="0"/>
    </xf>
    <xf numFmtId="0" fontId="17" fillId="6" borderId="3" xfId="5" applyFont="1" applyFill="1" applyBorder="1" applyAlignment="1">
      <alignment horizontal="right"/>
    </xf>
    <xf numFmtId="43" fontId="10" fillId="6" borderId="3" xfId="3" applyFont="1" applyFill="1" applyBorder="1" applyAlignment="1">
      <alignment horizontal="center"/>
    </xf>
    <xf numFmtId="43" fontId="10" fillId="9" borderId="9" xfId="3" applyFont="1" applyFill="1" applyBorder="1" applyAlignment="1">
      <alignment horizontal="center"/>
    </xf>
    <xf numFmtId="43" fontId="10" fillId="9" borderId="10" xfId="3" applyFont="1" applyFill="1" applyBorder="1" applyAlignment="1">
      <alignment horizontal="center"/>
    </xf>
    <xf numFmtId="0" fontId="15" fillId="4" borderId="0" xfId="4" applyFont="1" applyFill="1"/>
    <xf numFmtId="0" fontId="10" fillId="0" borderId="0" xfId="5" applyFont="1" applyAlignment="1">
      <alignment horizontal="left" indent="2"/>
    </xf>
    <xf numFmtId="43" fontId="10" fillId="0" borderId="1" xfId="4" applyNumberFormat="1" applyFont="1" applyBorder="1" applyAlignment="1" applyProtection="1">
      <alignment horizontal="center"/>
      <protection locked="0"/>
    </xf>
    <xf numFmtId="0" fontId="2" fillId="0" borderId="1" xfId="5" applyBorder="1"/>
    <xf numFmtId="43" fontId="10" fillId="0" borderId="1" xfId="3" applyFont="1" applyBorder="1" applyAlignment="1" applyProtection="1">
      <alignment horizontal="center"/>
      <protection locked="0"/>
    </xf>
    <xf numFmtId="0" fontId="2" fillId="0" borderId="0" xfId="5" applyAlignment="1" applyProtection="1">
      <alignment horizontal="left" indent="2"/>
      <protection locked="0"/>
    </xf>
    <xf numFmtId="0" fontId="2" fillId="0" borderId="0" xfId="5" applyAlignment="1" applyProtection="1">
      <alignment horizontal="left" vertical="top" wrapText="1" indent="2"/>
      <protection locked="0"/>
    </xf>
    <xf numFmtId="43" fontId="10" fillId="0" borderId="0" xfId="3" applyFont="1" applyAlignment="1" applyProtection="1">
      <alignment horizontal="left" vertical="top" indent="2"/>
      <protection locked="0"/>
    </xf>
    <xf numFmtId="0" fontId="17" fillId="8" borderId="7" xfId="5" applyFont="1" applyFill="1" applyBorder="1" applyAlignment="1">
      <alignment horizontal="right"/>
    </xf>
    <xf numFmtId="43" fontId="15" fillId="8" borderId="7" xfId="3" applyFont="1" applyFill="1" applyBorder="1" applyAlignment="1">
      <alignment horizontal="center"/>
    </xf>
    <xf numFmtId="0" fontId="2" fillId="9" borderId="8" xfId="5" applyFill="1" applyBorder="1" applyAlignment="1">
      <alignment horizontal="center"/>
    </xf>
    <xf numFmtId="0" fontId="2" fillId="9" borderId="9" xfId="5" applyFill="1" applyBorder="1" applyAlignment="1">
      <alignment horizontal="center"/>
    </xf>
    <xf numFmtId="0" fontId="17" fillId="6" borderId="3" xfId="5" applyFont="1" applyFill="1" applyBorder="1"/>
    <xf numFmtId="0" fontId="22" fillId="0" borderId="0" xfId="4" applyFont="1" applyAlignment="1">
      <alignment wrapText="1"/>
    </xf>
    <xf numFmtId="0" fontId="17" fillId="4" borderId="0" xfId="5" applyFont="1" applyFill="1"/>
    <xf numFmtId="0" fontId="17" fillId="8" borderId="7" xfId="5" applyFont="1" applyFill="1" applyBorder="1"/>
    <xf numFmtId="0" fontId="2" fillId="9" borderId="11" xfId="5" applyFill="1" applyBorder="1" applyAlignment="1">
      <alignment horizontal="center"/>
    </xf>
    <xf numFmtId="0" fontId="2" fillId="9" borderId="0" xfId="5" applyFill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 applyProtection="1">
      <alignment horizontal="center"/>
      <protection locked="0"/>
    </xf>
    <xf numFmtId="0" fontId="17" fillId="8" borderId="0" xfId="4" applyFont="1" applyFill="1" applyAlignment="1">
      <alignment horizontal="right"/>
    </xf>
    <xf numFmtId="43" fontId="17" fillId="8" borderId="0" xfId="4" applyNumberFormat="1" applyFont="1" applyFill="1" applyAlignment="1">
      <alignment horizontal="center"/>
    </xf>
    <xf numFmtId="0" fontId="17" fillId="0" borderId="0" xfId="4" applyFont="1" applyAlignment="1">
      <alignment horizontal="right"/>
    </xf>
    <xf numFmtId="43" fontId="17" fillId="0" borderId="0" xfId="3" applyFont="1" applyAlignment="1">
      <alignment horizontal="center"/>
    </xf>
    <xf numFmtId="43" fontId="15" fillId="8" borderId="7" xfId="3" applyFont="1" applyFill="1" applyBorder="1" applyAlignment="1">
      <alignment horizontal="right"/>
    </xf>
    <xf numFmtId="0" fontId="2" fillId="0" borderId="0" xfId="4" applyFont="1" applyAlignment="1">
      <alignment horizontal="right"/>
    </xf>
    <xf numFmtId="43" fontId="2" fillId="0" borderId="0" xfId="4" applyNumberFormat="1" applyFont="1" applyAlignment="1">
      <alignment horizontal="center"/>
    </xf>
    <xf numFmtId="164" fontId="26" fillId="0" borderId="0" xfId="3" applyNumberFormat="1" applyFont="1" applyAlignment="1">
      <alignment horizontal="left"/>
    </xf>
    <xf numFmtId="164" fontId="13" fillId="13" borderId="1" xfId="3" applyNumberFormat="1" applyFont="1" applyFill="1" applyBorder="1" applyAlignment="1" applyProtection="1">
      <alignment horizontal="center"/>
      <protection locked="0"/>
    </xf>
    <xf numFmtId="164" fontId="13" fillId="11" borderId="15" xfId="3" applyNumberFormat="1" applyFont="1" applyFill="1" applyBorder="1" applyAlignment="1" applyProtection="1">
      <alignment horizontal="center"/>
      <protection locked="0"/>
    </xf>
    <xf numFmtId="164" fontId="13" fillId="11" borderId="6" xfId="3" applyNumberFormat="1" applyFont="1" applyFill="1" applyBorder="1" applyAlignment="1" applyProtection="1">
      <alignment horizontal="center"/>
      <protection locked="0"/>
    </xf>
    <xf numFmtId="164" fontId="13" fillId="11" borderId="16" xfId="3" applyNumberFormat="1" applyFont="1" applyFill="1" applyBorder="1" applyAlignment="1" applyProtection="1">
      <alignment horizontal="center"/>
      <protection locked="0"/>
    </xf>
    <xf numFmtId="164" fontId="13" fillId="15" borderId="17" xfId="3" applyNumberFormat="1" applyFont="1" applyFill="1" applyBorder="1" applyAlignment="1" applyProtection="1">
      <alignment horizontal="center" wrapText="1"/>
      <protection locked="0"/>
    </xf>
    <xf numFmtId="164" fontId="13" fillId="15" borderId="1" xfId="3" applyNumberFormat="1" applyFont="1" applyFill="1" applyBorder="1" applyAlignment="1" applyProtection="1">
      <alignment horizontal="center" wrapText="1"/>
      <protection locked="0"/>
    </xf>
    <xf numFmtId="0" fontId="31" fillId="0" borderId="16" xfId="5" applyFont="1" applyBorder="1" applyAlignment="1" applyProtection="1">
      <alignment horizontal="center" wrapText="1"/>
      <protection locked="0"/>
    </xf>
    <xf numFmtId="0" fontId="31" fillId="0" borderId="20" xfId="5" applyFont="1" applyBorder="1" applyAlignment="1" applyProtection="1">
      <alignment horizontal="center" wrapText="1"/>
      <protection locked="0"/>
    </xf>
    <xf numFmtId="0" fontId="31" fillId="0" borderId="18" xfId="5" applyFont="1" applyBorder="1" applyAlignment="1" applyProtection="1">
      <alignment horizontal="center" wrapText="1"/>
      <protection locked="0"/>
    </xf>
  </cellXfs>
  <cellStyles count="7">
    <cellStyle name="Comma 2 2" xfId="3" xr:uid="{297744EB-7D32-43A9-A9A7-81994199AEFB}"/>
    <cellStyle name="Normal" xfId="0" builtinId="0"/>
    <cellStyle name="Normal 2" xfId="2" xr:uid="{4DCDD533-A273-4F6C-9C72-4A8892BC0138}"/>
    <cellStyle name="Normal 2 2" xfId="5" xr:uid="{2435E084-38F4-4F8E-A2D9-737A04E34EC6}"/>
    <cellStyle name="Normal 3" xfId="6" xr:uid="{95FE7A48-E4B9-444A-A076-EDE015746723}"/>
    <cellStyle name="Normal 7 4" xfId="4" xr:uid="{B1734F2D-7880-4CE7-8475-325F3800C9B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920751</xdr:colOff>
      <xdr:row>3</xdr:row>
      <xdr:rowOff>44835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54BEB5-BC01-4FB9-9899-5A4B73402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2568575" cy="473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penpointe.sharepoint.com/1%20KEEP%202012/DBH%20-%20Fiscal/DBH%20Fiscal/FY%202019-20/TEMPLATES%20FY20/Invoice%20Templates/DRAFT_FY20_Capacity_Invoice_Template_v.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BS Invoice Cover Sheet"/>
      <sheetName val="FY20 Invoice"/>
      <sheetName val="Invoice Expense Detail"/>
      <sheetName val="Provider Worksheet Tracker"/>
      <sheetName val="Invoice Cover Sheet CMHC"/>
      <sheetName val="Invoice Cover Sheet CMHC ELSA"/>
      <sheetName val="CRF_Elsa"/>
      <sheetName val="MSO Invoice Cover Sheet"/>
      <sheetName val="lkups"/>
      <sheetName val="Sheet1"/>
    </sheetNames>
    <sheetDataSet>
      <sheetData sheetId="0"/>
      <sheetData sheetId="1"/>
      <sheetData sheetId="2"/>
      <sheetData sheetId="3"/>
      <sheetData sheetId="4">
        <row r="18">
          <cell r="M18"/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0088-6A2D-4C8B-BC40-F51EC271F07B}">
  <sheetPr>
    <tabColor theme="6" tint="0.79998168889431442"/>
    <pageSetUpPr fitToPage="1"/>
  </sheetPr>
  <dimension ref="A1:AD77"/>
  <sheetViews>
    <sheetView showGridLines="0" tabSelected="1" zoomScale="90" zoomScaleNormal="90" zoomScaleSheetLayoutView="110" workbookViewId="0">
      <pane xSplit="10" ySplit="6" topLeftCell="K7" activePane="bottomRight" state="frozen"/>
      <selection pane="topRight" activeCell="L1" sqref="L1"/>
      <selection pane="bottomLeft" activeCell="A15" sqref="A15"/>
      <selection pane="bottomRight" activeCell="D70" sqref="D70:E70"/>
    </sheetView>
  </sheetViews>
  <sheetFormatPr defaultColWidth="0" defaultRowHeight="12.75" x14ac:dyDescent="0.2"/>
  <cols>
    <col min="1" max="1" width="0.85546875" style="18" customWidth="1"/>
    <col min="2" max="3" width="24.7109375" style="18" customWidth="1"/>
    <col min="4" max="4" width="8.85546875" style="131" customWidth="1"/>
    <col min="5" max="5" width="8.85546875" style="132" customWidth="1"/>
    <col min="6" max="8" width="17" style="17" customWidth="1"/>
    <col min="9" max="9" width="0.7109375" style="133" customWidth="1"/>
    <col min="10" max="10" width="0.85546875" style="27" customWidth="1"/>
    <col min="11" max="11" width="0.42578125" style="19" customWidth="1"/>
    <col min="12" max="23" width="11.7109375" style="17" customWidth="1"/>
    <col min="24" max="24" width="0.85546875" style="18" customWidth="1"/>
    <col min="25" max="30" width="0" style="18" hidden="1" customWidth="1"/>
    <col min="31" max="16384" width="9.140625" style="18" hidden="1"/>
  </cols>
  <sheetData>
    <row r="1" spans="2:27" s="1" customFormat="1" ht="3.95" customHeight="1" x14ac:dyDescent="0.25">
      <c r="D1" s="2"/>
      <c r="E1" s="3"/>
      <c r="F1" s="4"/>
      <c r="G1" s="4"/>
      <c r="H1" s="5"/>
      <c r="I1" s="6"/>
      <c r="J1" s="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7" s="8" customFormat="1" ht="18.75" x14ac:dyDescent="0.25">
      <c r="I2" s="9"/>
      <c r="J2" s="10"/>
      <c r="K2" s="11"/>
      <c r="L2" s="12"/>
      <c r="M2" s="12"/>
      <c r="N2" s="12"/>
      <c r="O2" s="12"/>
      <c r="P2" s="13"/>
      <c r="Q2" s="13"/>
      <c r="R2" s="13"/>
      <c r="S2" s="13"/>
      <c r="T2" s="13"/>
      <c r="U2" s="13"/>
      <c r="V2" s="13"/>
      <c r="W2" s="13"/>
    </row>
    <row r="3" spans="2:27" s="1" customFormat="1" ht="15" x14ac:dyDescent="0.3">
      <c r="B3" s="203"/>
      <c r="C3" s="203"/>
      <c r="D3" s="203"/>
      <c r="E3" s="203"/>
      <c r="F3" s="203"/>
      <c r="G3" s="203"/>
      <c r="H3" s="203"/>
      <c r="I3" s="203"/>
      <c r="J3" s="14"/>
      <c r="K3" s="15"/>
      <c r="L3" s="16"/>
      <c r="M3" s="16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7" s="1" customFormat="1" ht="15.75" x14ac:dyDescent="0.2">
      <c r="B4" s="204" t="s">
        <v>0</v>
      </c>
      <c r="C4" s="204"/>
      <c r="D4" s="204"/>
      <c r="E4" s="204"/>
      <c r="F4" s="204"/>
      <c r="G4" s="204"/>
      <c r="H4" s="204"/>
      <c r="I4" s="204"/>
      <c r="J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7"/>
      <c r="X4" s="18"/>
      <c r="Y4" s="19"/>
      <c r="Z4" s="19"/>
      <c r="AA4" s="19"/>
    </row>
    <row r="5" spans="2:27" s="1" customFormat="1" ht="15" x14ac:dyDescent="0.25">
      <c r="D5" s="20"/>
      <c r="E5" s="21"/>
      <c r="F5" s="16"/>
      <c r="G5" s="16"/>
      <c r="H5" s="22"/>
      <c r="I5" s="23"/>
      <c r="J5" s="14"/>
      <c r="K5" s="15"/>
      <c r="L5" s="16"/>
      <c r="M5" s="16"/>
      <c r="N5" s="16"/>
      <c r="O5" s="4"/>
      <c r="P5" s="4"/>
      <c r="Q5" s="4"/>
      <c r="R5" s="4"/>
      <c r="S5" s="4"/>
      <c r="T5" s="4"/>
      <c r="U5" s="4"/>
      <c r="V5" s="4"/>
      <c r="W5" s="4"/>
    </row>
    <row r="6" spans="2:27" ht="12.75" customHeight="1" x14ac:dyDescent="0.2">
      <c r="B6" s="205"/>
      <c r="C6" s="205"/>
      <c r="D6" s="206" t="s">
        <v>1</v>
      </c>
      <c r="E6" s="206"/>
      <c r="F6" s="24" t="s">
        <v>2</v>
      </c>
      <c r="G6" s="24" t="s">
        <v>3</v>
      </c>
      <c r="H6" s="25" t="s">
        <v>4</v>
      </c>
      <c r="I6" s="26"/>
      <c r="L6" s="25" t="s">
        <v>5</v>
      </c>
      <c r="M6" s="25" t="s">
        <v>6</v>
      </c>
      <c r="N6" s="25" t="s">
        <v>7</v>
      </c>
      <c r="O6" s="25" t="s">
        <v>8</v>
      </c>
      <c r="P6" s="25" t="s">
        <v>9</v>
      </c>
      <c r="Q6" s="25" t="s">
        <v>10</v>
      </c>
      <c r="R6" s="25" t="s">
        <v>11</v>
      </c>
      <c r="S6" s="25" t="s">
        <v>12</v>
      </c>
      <c r="T6" s="25" t="s">
        <v>13</v>
      </c>
      <c r="U6" s="25" t="s">
        <v>14</v>
      </c>
      <c r="V6" s="25" t="s">
        <v>15</v>
      </c>
      <c r="W6" s="25" t="s">
        <v>16</v>
      </c>
    </row>
    <row r="7" spans="2:27" x14ac:dyDescent="0.2">
      <c r="B7" s="207" t="s">
        <v>17</v>
      </c>
      <c r="C7" s="207"/>
      <c r="D7" s="28"/>
      <c r="E7" s="28"/>
      <c r="F7" s="29"/>
      <c r="G7" s="30"/>
      <c r="H7" s="31" t="s">
        <v>5</v>
      </c>
      <c r="I7" s="32">
        <v>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2:27" x14ac:dyDescent="0.2">
      <c r="B8" s="208" t="s">
        <v>18</v>
      </c>
      <c r="C8" s="208"/>
      <c r="D8" s="209"/>
      <c r="E8" s="209"/>
      <c r="F8" s="209"/>
      <c r="G8" s="209"/>
      <c r="H8" s="35"/>
      <c r="I8" s="32">
        <v>3</v>
      </c>
      <c r="J8" s="36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7" x14ac:dyDescent="0.2">
      <c r="B9" s="210" t="s">
        <v>19</v>
      </c>
      <c r="C9" s="210"/>
      <c r="D9" s="211">
        <f>'Personnel Detail'!H26</f>
        <v>0</v>
      </c>
      <c r="E9" s="211"/>
      <c r="F9" s="35">
        <f t="shared" ref="F9:F16" si="0">SUM(L9:W9)</f>
        <v>0</v>
      </c>
      <c r="G9" s="35">
        <f t="shared" ref="G9:G16" si="1">F9-D9</f>
        <v>0</v>
      </c>
      <c r="H9" s="39">
        <f t="shared" ref="H9:H17" si="2">HLOOKUP($H$7,$L$6:$W$66,$I9,FALSE)</f>
        <v>0</v>
      </c>
      <c r="I9" s="32">
        <v>4</v>
      </c>
      <c r="J9" s="40"/>
      <c r="K9" s="18"/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</row>
    <row r="10" spans="2:27" x14ac:dyDescent="0.2">
      <c r="B10" s="210" t="s">
        <v>20</v>
      </c>
      <c r="C10" s="210"/>
      <c r="D10" s="211">
        <f>'Expense Detail'!C25</f>
        <v>0</v>
      </c>
      <c r="E10" s="211"/>
      <c r="F10" s="35">
        <f t="shared" si="0"/>
        <v>0</v>
      </c>
      <c r="G10" s="35">
        <f t="shared" si="1"/>
        <v>0</v>
      </c>
      <c r="H10" s="39">
        <f t="shared" si="2"/>
        <v>0</v>
      </c>
      <c r="I10" s="32">
        <v>5</v>
      </c>
      <c r="J10" s="40"/>
      <c r="K10" s="18"/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</row>
    <row r="11" spans="2:27" x14ac:dyDescent="0.2">
      <c r="B11" s="210" t="s">
        <v>21</v>
      </c>
      <c r="C11" s="210"/>
      <c r="D11" s="211">
        <f>'Expense Detail'!C34</f>
        <v>0</v>
      </c>
      <c r="E11" s="211"/>
      <c r="F11" s="35">
        <f t="shared" si="0"/>
        <v>0</v>
      </c>
      <c r="G11" s="35">
        <f t="shared" si="1"/>
        <v>0</v>
      </c>
      <c r="H11" s="39">
        <f t="shared" si="2"/>
        <v>0</v>
      </c>
      <c r="I11" s="32">
        <v>6</v>
      </c>
      <c r="J11" s="40"/>
      <c r="K11" s="18"/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</row>
    <row r="12" spans="2:27" x14ac:dyDescent="0.2">
      <c r="B12" s="210" t="s">
        <v>22</v>
      </c>
      <c r="C12" s="210"/>
      <c r="D12" s="211">
        <f>'Expense Detail'!C46</f>
        <v>0</v>
      </c>
      <c r="E12" s="211"/>
      <c r="F12" s="35">
        <f t="shared" si="0"/>
        <v>0</v>
      </c>
      <c r="G12" s="35">
        <f t="shared" si="1"/>
        <v>0</v>
      </c>
      <c r="H12" s="39">
        <f t="shared" si="2"/>
        <v>0</v>
      </c>
      <c r="I12" s="32">
        <v>7</v>
      </c>
      <c r="J12" s="40"/>
      <c r="K12" s="18"/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</row>
    <row r="13" spans="2:27" x14ac:dyDescent="0.2">
      <c r="B13" s="210" t="s">
        <v>23</v>
      </c>
      <c r="C13" s="210"/>
      <c r="D13" s="211">
        <f>'Expense Detail'!C63</f>
        <v>0</v>
      </c>
      <c r="E13" s="211"/>
      <c r="F13" s="134">
        <f t="shared" si="0"/>
        <v>0</v>
      </c>
      <c r="G13" s="35">
        <f t="shared" si="1"/>
        <v>0</v>
      </c>
      <c r="H13" s="39">
        <f t="shared" si="2"/>
        <v>0</v>
      </c>
      <c r="I13" s="32">
        <v>8</v>
      </c>
      <c r="J13" s="40"/>
      <c r="K13" s="18"/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</row>
    <row r="14" spans="2:27" x14ac:dyDescent="0.2">
      <c r="B14" s="210" t="s">
        <v>24</v>
      </c>
      <c r="C14" s="210"/>
      <c r="D14" s="211">
        <f>'Expense Detail'!C70</f>
        <v>0</v>
      </c>
      <c r="E14" s="211"/>
      <c r="F14" s="35">
        <f t="shared" si="0"/>
        <v>0</v>
      </c>
      <c r="G14" s="35">
        <f t="shared" si="1"/>
        <v>0</v>
      </c>
      <c r="H14" s="39">
        <f t="shared" si="2"/>
        <v>0</v>
      </c>
      <c r="I14" s="32">
        <v>9</v>
      </c>
      <c r="J14" s="40"/>
      <c r="K14" s="18"/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</row>
    <row r="15" spans="2:27" x14ac:dyDescent="0.2">
      <c r="B15" s="210" t="s">
        <v>25</v>
      </c>
      <c r="C15" s="210"/>
      <c r="D15" s="211">
        <f>'Expense Detail'!C77</f>
        <v>0</v>
      </c>
      <c r="E15" s="211"/>
      <c r="F15" s="35">
        <f t="shared" si="0"/>
        <v>0</v>
      </c>
      <c r="G15" s="35">
        <f t="shared" si="1"/>
        <v>0</v>
      </c>
      <c r="H15" s="39">
        <f t="shared" si="2"/>
        <v>0</v>
      </c>
      <c r="I15" s="32">
        <v>10</v>
      </c>
      <c r="J15" s="40"/>
      <c r="K15" s="18"/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</row>
    <row r="16" spans="2:27" x14ac:dyDescent="0.2">
      <c r="B16" s="210" t="s">
        <v>26</v>
      </c>
      <c r="C16" s="210"/>
      <c r="D16" s="211">
        <f>'Expense Detail'!C84</f>
        <v>0</v>
      </c>
      <c r="E16" s="211"/>
      <c r="F16" s="35">
        <f t="shared" si="0"/>
        <v>0</v>
      </c>
      <c r="G16" s="35">
        <f t="shared" si="1"/>
        <v>0</v>
      </c>
      <c r="H16" s="39">
        <f t="shared" si="2"/>
        <v>0</v>
      </c>
      <c r="I16" s="32">
        <v>11</v>
      </c>
      <c r="J16" s="40"/>
      <c r="K16" s="18"/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</row>
    <row r="17" spans="2:23" x14ac:dyDescent="0.2">
      <c r="B17" s="215" t="s">
        <v>27</v>
      </c>
      <c r="C17" s="215"/>
      <c r="D17" s="216">
        <f>SUM(D9:E16)</f>
        <v>0</v>
      </c>
      <c r="E17" s="216"/>
      <c r="F17" s="41">
        <f>SUM(F9:F16)</f>
        <v>0</v>
      </c>
      <c r="G17" s="41">
        <f>SUM(G9:G16)</f>
        <v>0</v>
      </c>
      <c r="H17" s="42">
        <f t="shared" si="2"/>
        <v>0</v>
      </c>
      <c r="I17" s="32">
        <v>12</v>
      </c>
      <c r="J17" s="36"/>
      <c r="K17" s="37"/>
      <c r="L17" s="43">
        <f>SUM(L9:L16)</f>
        <v>0</v>
      </c>
      <c r="M17" s="43">
        <f t="shared" ref="M17:W17" si="3">SUM(M9:M16)</f>
        <v>0</v>
      </c>
      <c r="N17" s="43">
        <f t="shared" si="3"/>
        <v>0</v>
      </c>
      <c r="O17" s="43">
        <f t="shared" si="3"/>
        <v>0</v>
      </c>
      <c r="P17" s="43">
        <f t="shared" si="3"/>
        <v>0</v>
      </c>
      <c r="Q17" s="43">
        <f t="shared" si="3"/>
        <v>0</v>
      </c>
      <c r="R17" s="43">
        <f t="shared" si="3"/>
        <v>0</v>
      </c>
      <c r="S17" s="43">
        <f t="shared" si="3"/>
        <v>0</v>
      </c>
      <c r="T17" s="43">
        <f t="shared" si="3"/>
        <v>0</v>
      </c>
      <c r="U17" s="43">
        <f t="shared" si="3"/>
        <v>0</v>
      </c>
      <c r="V17" s="43">
        <f t="shared" si="3"/>
        <v>0</v>
      </c>
      <c r="W17" s="43">
        <f t="shared" si="3"/>
        <v>0</v>
      </c>
    </row>
    <row r="18" spans="2:23" ht="6" customHeight="1" x14ac:dyDescent="0.2">
      <c r="B18" s="44"/>
      <c r="C18" s="44"/>
      <c r="D18" s="45"/>
      <c r="E18" s="45"/>
      <c r="F18" s="46"/>
      <c r="G18" s="46"/>
      <c r="H18" s="47"/>
      <c r="I18" s="32">
        <v>13</v>
      </c>
      <c r="J18" s="40"/>
      <c r="K18" s="18"/>
    </row>
    <row r="19" spans="2:23" x14ac:dyDescent="0.2">
      <c r="B19" s="212" t="s">
        <v>28</v>
      </c>
      <c r="C19" s="212"/>
      <c r="D19" s="48"/>
      <c r="E19" s="49"/>
      <c r="F19" s="50"/>
      <c r="G19" s="50"/>
      <c r="H19" s="51"/>
      <c r="I19" s="32">
        <v>14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spans="2:23" x14ac:dyDescent="0.2">
      <c r="B20" s="210" t="s">
        <v>29</v>
      </c>
      <c r="C20" s="210"/>
      <c r="D20" s="213"/>
      <c r="E20" s="213"/>
      <c r="F20" s="52">
        <f>SUM(L20:W20)</f>
        <v>0</v>
      </c>
      <c r="G20" s="52">
        <f>+F20-D20</f>
        <v>0</v>
      </c>
      <c r="H20" s="53">
        <f>HLOOKUP($H$7,$L$6:$W$66,$I20,FALSE)</f>
        <v>0</v>
      </c>
      <c r="I20" s="32">
        <v>15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</row>
    <row r="21" spans="2:23" x14ac:dyDescent="0.2">
      <c r="B21" s="210" t="s">
        <v>30</v>
      </c>
      <c r="C21" s="210"/>
      <c r="D21" s="211"/>
      <c r="E21" s="211"/>
      <c r="F21" s="52">
        <f t="shared" ref="F21:F23" si="4">SUM(L21:W21)</f>
        <v>0</v>
      </c>
      <c r="G21" s="52">
        <f t="shared" ref="G21:G23" si="5">+F21-D21</f>
        <v>0</v>
      </c>
      <c r="H21" s="53">
        <f>HLOOKUP($H$7,$L$6:$W$66,$I21,FALSE)</f>
        <v>0</v>
      </c>
      <c r="I21" s="32">
        <v>16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</row>
    <row r="22" spans="2:23" x14ac:dyDescent="0.2">
      <c r="B22" s="210" t="s">
        <v>31</v>
      </c>
      <c r="C22" s="210"/>
      <c r="D22" s="214"/>
      <c r="E22" s="214"/>
      <c r="F22" s="52">
        <f t="shared" si="4"/>
        <v>0</v>
      </c>
      <c r="G22" s="52">
        <f t="shared" si="5"/>
        <v>0</v>
      </c>
      <c r="H22" s="53">
        <f>HLOOKUP($H$7,$L$6:$W$66,$I22,FALSE)</f>
        <v>0</v>
      </c>
      <c r="I22" s="32">
        <v>17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</row>
    <row r="23" spans="2:23" x14ac:dyDescent="0.2">
      <c r="B23" s="220" t="s">
        <v>32</v>
      </c>
      <c r="C23" s="220"/>
      <c r="D23" s="221"/>
      <c r="E23" s="221"/>
      <c r="F23" s="52">
        <f t="shared" si="4"/>
        <v>0</v>
      </c>
      <c r="G23" s="52">
        <f t="shared" si="5"/>
        <v>0</v>
      </c>
      <c r="H23" s="53">
        <f>HLOOKUP($H$7,$L$6:$W$66,$I23,FALSE)</f>
        <v>0</v>
      </c>
      <c r="I23" s="32">
        <v>18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</row>
    <row r="24" spans="2:23" x14ac:dyDescent="0.2">
      <c r="B24" s="54" t="s">
        <v>33</v>
      </c>
      <c r="C24" s="55"/>
      <c r="D24" s="216">
        <f>SUM(D20:E23)</f>
        <v>0</v>
      </c>
      <c r="E24" s="216"/>
      <c r="F24" s="43">
        <f>SUM(F20:F23)</f>
        <v>0</v>
      </c>
      <c r="G24" s="43">
        <f>SUM(G20:G23)</f>
        <v>0</v>
      </c>
      <c r="H24" s="56">
        <f>SUM(H20:H23)</f>
        <v>0</v>
      </c>
      <c r="I24" s="32">
        <v>19</v>
      </c>
      <c r="J24" s="57"/>
      <c r="K24" s="58"/>
      <c r="L24" s="43">
        <f>SUM(L20:L23)</f>
        <v>0</v>
      </c>
      <c r="M24" s="43">
        <f t="shared" ref="M24:W24" si="6">SUM(M20:M23)</f>
        <v>0</v>
      </c>
      <c r="N24" s="43">
        <f t="shared" si="6"/>
        <v>0</v>
      </c>
      <c r="O24" s="43">
        <f t="shared" si="6"/>
        <v>0</v>
      </c>
      <c r="P24" s="43">
        <f t="shared" si="6"/>
        <v>0</v>
      </c>
      <c r="Q24" s="43">
        <f t="shared" si="6"/>
        <v>0</v>
      </c>
      <c r="R24" s="43">
        <f t="shared" si="6"/>
        <v>0</v>
      </c>
      <c r="S24" s="43">
        <f t="shared" si="6"/>
        <v>0</v>
      </c>
      <c r="T24" s="43">
        <f t="shared" si="6"/>
        <v>0</v>
      </c>
      <c r="U24" s="43">
        <f t="shared" si="6"/>
        <v>0</v>
      </c>
      <c r="V24" s="43">
        <f t="shared" si="6"/>
        <v>0</v>
      </c>
      <c r="W24" s="43">
        <f t="shared" si="6"/>
        <v>0</v>
      </c>
    </row>
    <row r="25" spans="2:23" ht="6" customHeight="1" x14ac:dyDescent="0.2">
      <c r="B25" s="44"/>
      <c r="C25" s="44"/>
      <c r="D25" s="46"/>
      <c r="E25" s="46"/>
      <c r="F25" s="46"/>
      <c r="G25" s="46"/>
      <c r="H25" s="47"/>
      <c r="I25" s="32">
        <v>20</v>
      </c>
      <c r="J25" s="36"/>
      <c r="K25" s="37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2:23" x14ac:dyDescent="0.2">
      <c r="B26" s="215" t="s">
        <v>34</v>
      </c>
      <c r="C26" s="215"/>
      <c r="D26" s="216">
        <f>+D17-D24</f>
        <v>0</v>
      </c>
      <c r="E26" s="216"/>
      <c r="F26" s="60">
        <f>+F17-F24</f>
        <v>0</v>
      </c>
      <c r="G26" s="60">
        <f>+F26-D26</f>
        <v>0</v>
      </c>
      <c r="H26" s="61">
        <f>HLOOKUP($H$7,$L$6:$W$66,$I26,FALSE)</f>
        <v>0</v>
      </c>
      <c r="I26" s="32">
        <v>21</v>
      </c>
      <c r="J26" s="36"/>
      <c r="K26" s="37"/>
      <c r="L26" s="62">
        <f>+L17-L24</f>
        <v>0</v>
      </c>
      <c r="M26" s="62">
        <f t="shared" ref="M26:W26" si="7">+M17-M24</f>
        <v>0</v>
      </c>
      <c r="N26" s="62">
        <f t="shared" si="7"/>
        <v>0</v>
      </c>
      <c r="O26" s="62">
        <f t="shared" si="7"/>
        <v>0</v>
      </c>
      <c r="P26" s="62">
        <f t="shared" si="7"/>
        <v>0</v>
      </c>
      <c r="Q26" s="62">
        <f t="shared" si="7"/>
        <v>0</v>
      </c>
      <c r="R26" s="62">
        <f t="shared" si="7"/>
        <v>0</v>
      </c>
      <c r="S26" s="62">
        <f t="shared" si="7"/>
        <v>0</v>
      </c>
      <c r="T26" s="62">
        <f t="shared" si="7"/>
        <v>0</v>
      </c>
      <c r="U26" s="62">
        <f t="shared" si="7"/>
        <v>0</v>
      </c>
      <c r="V26" s="62">
        <f t="shared" si="7"/>
        <v>0</v>
      </c>
      <c r="W26" s="62">
        <f t="shared" si="7"/>
        <v>0</v>
      </c>
    </row>
    <row r="27" spans="2:23" ht="6" customHeight="1" x14ac:dyDescent="0.2">
      <c r="B27" s="44"/>
      <c r="C27" s="44"/>
      <c r="D27" s="46"/>
      <c r="E27" s="46"/>
      <c r="F27" s="46"/>
      <c r="G27" s="46"/>
      <c r="H27" s="47"/>
      <c r="I27" s="32">
        <v>22</v>
      </c>
      <c r="J27" s="36"/>
      <c r="K27" s="37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2:23" x14ac:dyDescent="0.2">
      <c r="B28" s="222" t="s">
        <v>35</v>
      </c>
      <c r="C28" s="222"/>
      <c r="D28" s="223">
        <f>'Expense Detail'!C91</f>
        <v>0</v>
      </c>
      <c r="E28" s="223"/>
      <c r="F28" s="63">
        <f>SUM(L28:W28)</f>
        <v>0</v>
      </c>
      <c r="G28" s="63">
        <f t="shared" ref="G28" si="8">F28-D28</f>
        <v>0</v>
      </c>
      <c r="H28" s="64">
        <f>HLOOKUP($H$7,$L$6:$W$66,$I28,FALSE)</f>
        <v>0</v>
      </c>
      <c r="I28" s="32">
        <v>23</v>
      </c>
      <c r="J28" s="40"/>
      <c r="K28" s="18"/>
      <c r="L28" s="65"/>
      <c r="M28" s="65"/>
      <c r="N28" s="65"/>
      <c r="O28" s="65">
        <f>O17*'[1]Invoice Cover Sheet CMHC'!$M$18</f>
        <v>0</v>
      </c>
      <c r="P28" s="65">
        <f>P17*'[1]Invoice Cover Sheet CMHC'!$M$18</f>
        <v>0</v>
      </c>
      <c r="Q28" s="65">
        <f>Q17*'[1]Invoice Cover Sheet CMHC'!$M$18</f>
        <v>0</v>
      </c>
      <c r="R28" s="65">
        <f>R17*'[1]Invoice Cover Sheet CMHC'!$M$18</f>
        <v>0</v>
      </c>
      <c r="S28" s="65">
        <f>S17*'[1]Invoice Cover Sheet CMHC'!$M$18</f>
        <v>0</v>
      </c>
      <c r="T28" s="65">
        <f>T17*'[1]Invoice Cover Sheet CMHC'!$M$18</f>
        <v>0</v>
      </c>
      <c r="U28" s="65">
        <f>U17*'[1]Invoice Cover Sheet CMHC'!$M$18</f>
        <v>0</v>
      </c>
      <c r="V28" s="65">
        <f>V17*'[1]Invoice Cover Sheet CMHC'!$M$18</f>
        <v>0</v>
      </c>
      <c r="W28" s="65">
        <f>W17*'[1]Invoice Cover Sheet CMHC'!$M$18</f>
        <v>0</v>
      </c>
    </row>
    <row r="29" spans="2:23" x14ac:dyDescent="0.2">
      <c r="B29" s="66" t="s">
        <v>36</v>
      </c>
      <c r="C29" s="66"/>
      <c r="D29" s="67"/>
      <c r="E29" s="17"/>
      <c r="F29" s="35"/>
      <c r="G29" s="35"/>
      <c r="H29" s="39"/>
      <c r="I29" s="32">
        <v>24</v>
      </c>
      <c r="J29" s="40"/>
      <c r="K29" s="18"/>
    </row>
    <row r="30" spans="2:23" ht="6" customHeight="1" x14ac:dyDescent="0.2">
      <c r="B30" s="66"/>
      <c r="C30" s="66"/>
      <c r="D30" s="68"/>
      <c r="E30" s="17"/>
      <c r="F30" s="35"/>
      <c r="G30" s="35"/>
      <c r="H30" s="39"/>
      <c r="I30" s="32">
        <v>25</v>
      </c>
      <c r="J30" s="40"/>
      <c r="K30" s="18"/>
    </row>
    <row r="31" spans="2:23" ht="13.5" thickBot="1" x14ac:dyDescent="0.25">
      <c r="B31" s="227" t="s">
        <v>37</v>
      </c>
      <c r="C31" s="227"/>
      <c r="D31" s="228">
        <f>+D28+D17</f>
        <v>0</v>
      </c>
      <c r="E31" s="228"/>
      <c r="F31" s="69">
        <f>F17+F28</f>
        <v>0</v>
      </c>
      <c r="G31" s="69">
        <f>G17+G28</f>
        <v>0</v>
      </c>
      <c r="H31" s="70">
        <f>HLOOKUP($H$7,$L$6:$W$66,$I31,FALSE)</f>
        <v>0</v>
      </c>
      <c r="I31" s="32">
        <v>26</v>
      </c>
      <c r="J31" s="40"/>
      <c r="K31" s="18"/>
      <c r="L31" s="71">
        <f>+L28+L17</f>
        <v>0</v>
      </c>
      <c r="M31" s="71">
        <f t="shared" ref="M31:W31" si="9">+M28+M17</f>
        <v>0</v>
      </c>
      <c r="N31" s="71">
        <f t="shared" si="9"/>
        <v>0</v>
      </c>
      <c r="O31" s="71">
        <f t="shared" si="9"/>
        <v>0</v>
      </c>
      <c r="P31" s="71">
        <f t="shared" si="9"/>
        <v>0</v>
      </c>
      <c r="Q31" s="71">
        <f t="shared" si="9"/>
        <v>0</v>
      </c>
      <c r="R31" s="71">
        <f t="shared" si="9"/>
        <v>0</v>
      </c>
      <c r="S31" s="71">
        <f t="shared" si="9"/>
        <v>0</v>
      </c>
      <c r="T31" s="71">
        <f t="shared" si="9"/>
        <v>0</v>
      </c>
      <c r="U31" s="71">
        <f t="shared" si="9"/>
        <v>0</v>
      </c>
      <c r="V31" s="71">
        <f t="shared" si="9"/>
        <v>0</v>
      </c>
      <c r="W31" s="71">
        <f t="shared" si="9"/>
        <v>0</v>
      </c>
    </row>
    <row r="32" spans="2:23" ht="13.5" thickTop="1" x14ac:dyDescent="0.2">
      <c r="B32" s="72"/>
      <c r="C32" s="72"/>
      <c r="D32" s="73"/>
      <c r="E32" s="74"/>
      <c r="F32" s="74"/>
      <c r="G32" s="75"/>
      <c r="H32" s="76"/>
      <c r="I32" s="32">
        <v>27</v>
      </c>
      <c r="J32" s="36"/>
      <c r="K32" s="37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2:23" ht="6" customHeight="1" x14ac:dyDescent="0.2">
      <c r="B33" s="229"/>
      <c r="C33" s="230"/>
      <c r="D33" s="230"/>
      <c r="E33" s="230"/>
      <c r="F33" s="230"/>
      <c r="G33" s="230"/>
      <c r="H33" s="77"/>
      <c r="I33" s="32">
        <v>28</v>
      </c>
      <c r="J33" s="36"/>
      <c r="K33" s="3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8"/>
    </row>
    <row r="34" spans="2:23" ht="6" customHeight="1" x14ac:dyDescent="0.2">
      <c r="B34" s="72"/>
      <c r="C34" s="72"/>
      <c r="D34" s="78"/>
      <c r="E34" s="79"/>
      <c r="F34" s="52"/>
      <c r="G34" s="80"/>
      <c r="H34" s="76"/>
      <c r="I34" s="32">
        <v>29</v>
      </c>
      <c r="J34" s="36"/>
      <c r="K34" s="37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x14ac:dyDescent="0.2">
      <c r="B35" s="212" t="s">
        <v>38</v>
      </c>
      <c r="C35" s="212"/>
      <c r="D35" s="81"/>
      <c r="E35" s="82"/>
      <c r="F35" s="83"/>
      <c r="G35" s="83"/>
      <c r="H35" s="84"/>
      <c r="I35" s="32">
        <v>30</v>
      </c>
      <c r="J35" s="36"/>
      <c r="K35" s="37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2:23" x14ac:dyDescent="0.2">
      <c r="B36" s="219" t="s">
        <v>39</v>
      </c>
      <c r="C36" s="219"/>
      <c r="D36" s="85"/>
      <c r="E36" s="86"/>
      <c r="F36" s="87"/>
      <c r="G36" s="87"/>
      <c r="H36" s="88"/>
      <c r="I36" s="32">
        <v>31</v>
      </c>
      <c r="J36" s="36"/>
      <c r="K36" s="37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</row>
    <row r="37" spans="2:23" x14ac:dyDescent="0.2">
      <c r="B37" s="224" t="s">
        <v>40</v>
      </c>
      <c r="C37" s="224"/>
      <c r="D37" s="211"/>
      <c r="E37" s="211"/>
      <c r="F37" s="35">
        <f t="shared" ref="F37:F43" si="10">SUM(L37:W37)</f>
        <v>0</v>
      </c>
      <c r="G37" s="35">
        <f t="shared" ref="G37:G43" si="11">F37-D37</f>
        <v>0</v>
      </c>
      <c r="H37" s="35">
        <f t="shared" ref="H37:H44" si="12">HLOOKUP($H$7,$L$6:$W$66,$I37,FALSE)</f>
        <v>0</v>
      </c>
      <c r="I37" s="32">
        <v>32</v>
      </c>
      <c r="J37" s="40"/>
      <c r="K37" s="18"/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</row>
    <row r="38" spans="2:23" s="93" customFormat="1" ht="36.75" customHeight="1" x14ac:dyDescent="0.25">
      <c r="B38" s="225" t="s">
        <v>41</v>
      </c>
      <c r="C38" s="225"/>
      <c r="D38" s="226"/>
      <c r="E38" s="226"/>
      <c r="F38" s="90">
        <f t="shared" si="10"/>
        <v>0</v>
      </c>
      <c r="G38" s="90">
        <f t="shared" si="11"/>
        <v>0</v>
      </c>
      <c r="H38" s="91">
        <f t="shared" si="12"/>
        <v>0</v>
      </c>
      <c r="I38" s="32">
        <v>33</v>
      </c>
      <c r="J38" s="92"/>
      <c r="L38" s="94"/>
      <c r="M38" s="94"/>
      <c r="N38" s="94"/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</row>
    <row r="39" spans="2:23" x14ac:dyDescent="0.2">
      <c r="B39" s="224" t="s">
        <v>42</v>
      </c>
      <c r="C39" s="224"/>
      <c r="D39" s="211"/>
      <c r="E39" s="211"/>
      <c r="F39" s="90">
        <f t="shared" si="10"/>
        <v>0</v>
      </c>
      <c r="G39" s="35">
        <f t="shared" si="11"/>
        <v>0</v>
      </c>
      <c r="H39" s="35">
        <f t="shared" si="12"/>
        <v>0</v>
      </c>
      <c r="I39" s="32">
        <v>34</v>
      </c>
      <c r="J39" s="40"/>
      <c r="K39" s="18"/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</row>
    <row r="40" spans="2:23" x14ac:dyDescent="0.2">
      <c r="B40" s="224" t="s">
        <v>43</v>
      </c>
      <c r="C40" s="224"/>
      <c r="D40" s="211"/>
      <c r="E40" s="211"/>
      <c r="F40" s="90">
        <f t="shared" si="10"/>
        <v>0</v>
      </c>
      <c r="G40" s="35">
        <f t="shared" si="11"/>
        <v>0</v>
      </c>
      <c r="H40" s="35">
        <f t="shared" si="12"/>
        <v>0</v>
      </c>
      <c r="I40" s="32">
        <v>35</v>
      </c>
      <c r="J40" s="40"/>
      <c r="K40" s="18"/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</row>
    <row r="41" spans="2:23" x14ac:dyDescent="0.2">
      <c r="B41" s="224" t="s">
        <v>44</v>
      </c>
      <c r="C41" s="224"/>
      <c r="D41" s="211"/>
      <c r="E41" s="211"/>
      <c r="F41" s="90">
        <f t="shared" si="10"/>
        <v>0</v>
      </c>
      <c r="G41" s="35">
        <f t="shared" si="11"/>
        <v>0</v>
      </c>
      <c r="H41" s="35">
        <f t="shared" si="12"/>
        <v>0</v>
      </c>
      <c r="I41" s="32">
        <v>36</v>
      </c>
      <c r="J41" s="40"/>
      <c r="K41" s="18"/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</row>
    <row r="42" spans="2:23" x14ac:dyDescent="0.2">
      <c r="B42" s="224" t="s">
        <v>45</v>
      </c>
      <c r="C42" s="224"/>
      <c r="D42" s="211"/>
      <c r="E42" s="211"/>
      <c r="F42" s="35">
        <f t="shared" si="10"/>
        <v>0</v>
      </c>
      <c r="G42" s="35">
        <f t="shared" si="11"/>
        <v>0</v>
      </c>
      <c r="H42" s="35">
        <f t="shared" si="12"/>
        <v>0</v>
      </c>
      <c r="I42" s="32">
        <v>37</v>
      </c>
      <c r="J42" s="40"/>
      <c r="K42" s="18"/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</row>
    <row r="43" spans="2:23" x14ac:dyDescent="0.2">
      <c r="B43" s="224" t="s">
        <v>46</v>
      </c>
      <c r="C43" s="224"/>
      <c r="D43" s="211"/>
      <c r="E43" s="211"/>
      <c r="F43" s="35">
        <f t="shared" si="10"/>
        <v>0</v>
      </c>
      <c r="G43" s="35">
        <f t="shared" si="11"/>
        <v>0</v>
      </c>
      <c r="H43" s="35">
        <f t="shared" si="12"/>
        <v>0</v>
      </c>
      <c r="I43" s="32">
        <v>38</v>
      </c>
      <c r="J43" s="40"/>
      <c r="K43" s="18"/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</row>
    <row r="44" spans="2:23" x14ac:dyDescent="0.2">
      <c r="B44" s="231" t="s">
        <v>47</v>
      </c>
      <c r="C44" s="231"/>
      <c r="D44" s="216">
        <f>SUM(D37:E43)</f>
        <v>0</v>
      </c>
      <c r="E44" s="216"/>
      <c r="F44" s="41">
        <f>SUM(F37:F43)</f>
        <v>0</v>
      </c>
      <c r="G44" s="41">
        <f>SUM(G37:G43)</f>
        <v>0</v>
      </c>
      <c r="H44" s="41">
        <f t="shared" si="12"/>
        <v>0</v>
      </c>
      <c r="I44" s="32">
        <v>39</v>
      </c>
      <c r="J44" s="36"/>
      <c r="K44" s="37"/>
      <c r="L44" s="43">
        <f>SUM(L37:L43)</f>
        <v>0</v>
      </c>
      <c r="M44" s="43">
        <f t="shared" ref="M44:W44" si="13">SUM(M37:M43)</f>
        <v>0</v>
      </c>
      <c r="N44" s="43">
        <f t="shared" si="13"/>
        <v>0</v>
      </c>
      <c r="O44" s="43">
        <f t="shared" si="13"/>
        <v>0</v>
      </c>
      <c r="P44" s="43">
        <f t="shared" si="13"/>
        <v>0</v>
      </c>
      <c r="Q44" s="43">
        <f t="shared" si="13"/>
        <v>0</v>
      </c>
      <c r="R44" s="43">
        <f t="shared" si="13"/>
        <v>0</v>
      </c>
      <c r="S44" s="43">
        <f t="shared" si="13"/>
        <v>0</v>
      </c>
      <c r="T44" s="43">
        <f t="shared" si="13"/>
        <v>0</v>
      </c>
      <c r="U44" s="43">
        <f t="shared" si="13"/>
        <v>0</v>
      </c>
      <c r="V44" s="43">
        <f t="shared" si="13"/>
        <v>0</v>
      </c>
      <c r="W44" s="43">
        <f t="shared" si="13"/>
        <v>0</v>
      </c>
    </row>
    <row r="45" spans="2:23" x14ac:dyDescent="0.2">
      <c r="B45" s="232" t="s">
        <v>48</v>
      </c>
      <c r="C45" s="232"/>
      <c r="D45" s="232"/>
      <c r="E45" s="232"/>
      <c r="F45" s="232"/>
      <c r="G45" s="232"/>
      <c r="H45" s="35"/>
      <c r="I45" s="32">
        <v>40</v>
      </c>
      <c r="J45" s="36"/>
      <c r="K45" s="37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x14ac:dyDescent="0.2">
      <c r="B46" s="232" t="s">
        <v>49</v>
      </c>
      <c r="C46" s="232"/>
      <c r="D46" s="232"/>
      <c r="E46" s="232"/>
      <c r="F46" s="232"/>
      <c r="G46" s="232"/>
      <c r="H46" s="95"/>
      <c r="I46" s="32">
        <v>41</v>
      </c>
      <c r="J46" s="36"/>
      <c r="K46" s="37"/>
      <c r="L46" s="74"/>
      <c r="M46" s="74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x14ac:dyDescent="0.2">
      <c r="B47" s="72"/>
      <c r="C47" s="72"/>
      <c r="D47" s="78"/>
      <c r="E47" s="79"/>
      <c r="F47" s="52"/>
      <c r="G47" s="80"/>
      <c r="H47" s="76"/>
      <c r="I47" s="32">
        <v>42</v>
      </c>
      <c r="J47" s="36"/>
      <c r="K47" s="37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x14ac:dyDescent="0.2">
      <c r="B48" s="233" t="s">
        <v>50</v>
      </c>
      <c r="C48" s="233"/>
      <c r="D48" s="96"/>
      <c r="E48" s="89"/>
      <c r="F48" s="89"/>
      <c r="G48" s="97"/>
      <c r="H48" s="98"/>
      <c r="I48" s="32">
        <v>43</v>
      </c>
      <c r="J48" s="36"/>
      <c r="K48" s="37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2:23" x14ac:dyDescent="0.2">
      <c r="B49" s="224" t="s">
        <v>51</v>
      </c>
      <c r="C49" s="224"/>
      <c r="D49" s="211"/>
      <c r="E49" s="211"/>
      <c r="F49" s="35">
        <f t="shared" ref="F49:F57" si="14">SUM(L49:W49)</f>
        <v>0</v>
      </c>
      <c r="G49" s="35">
        <f t="shared" ref="G49:G57" si="15">F49-D49</f>
        <v>0</v>
      </c>
      <c r="H49" s="35">
        <f t="shared" ref="H49:H58" si="16">HLOOKUP($H$7,$L$6:$W$66,$I49,FALSE)</f>
        <v>0</v>
      </c>
      <c r="I49" s="32">
        <v>44</v>
      </c>
      <c r="J49" s="40"/>
      <c r="K49" s="18"/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</row>
    <row r="50" spans="2:23" x14ac:dyDescent="0.2">
      <c r="B50" s="224" t="s">
        <v>52</v>
      </c>
      <c r="C50" s="224"/>
      <c r="D50" s="211"/>
      <c r="E50" s="211"/>
      <c r="F50" s="35">
        <f t="shared" si="14"/>
        <v>0</v>
      </c>
      <c r="G50" s="35">
        <f t="shared" si="15"/>
        <v>0</v>
      </c>
      <c r="H50" s="35">
        <f t="shared" si="16"/>
        <v>0</v>
      </c>
      <c r="I50" s="32">
        <v>45</v>
      </c>
      <c r="J50" s="40"/>
      <c r="K50" s="18"/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</row>
    <row r="51" spans="2:23" x14ac:dyDescent="0.2">
      <c r="B51" s="224" t="s">
        <v>53</v>
      </c>
      <c r="C51" s="224"/>
      <c r="D51" s="211"/>
      <c r="E51" s="211"/>
      <c r="F51" s="35">
        <f t="shared" si="14"/>
        <v>0</v>
      </c>
      <c r="G51" s="35">
        <f t="shared" si="15"/>
        <v>0</v>
      </c>
      <c r="H51" s="35">
        <f t="shared" si="16"/>
        <v>0</v>
      </c>
      <c r="I51" s="32">
        <v>46</v>
      </c>
      <c r="J51" s="40"/>
      <c r="K51" s="18"/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</row>
    <row r="52" spans="2:23" x14ac:dyDescent="0.2">
      <c r="B52" s="224" t="s">
        <v>54</v>
      </c>
      <c r="C52" s="224"/>
      <c r="D52" s="211"/>
      <c r="E52" s="211"/>
      <c r="F52" s="35">
        <f t="shared" si="14"/>
        <v>0</v>
      </c>
      <c r="G52" s="35">
        <f t="shared" si="15"/>
        <v>0</v>
      </c>
      <c r="H52" s="35">
        <f t="shared" si="16"/>
        <v>0</v>
      </c>
      <c r="I52" s="32">
        <v>47</v>
      </c>
      <c r="J52" s="40"/>
      <c r="K52" s="18"/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</row>
    <row r="53" spans="2:23" x14ac:dyDescent="0.2">
      <c r="B53" s="224" t="s">
        <v>55</v>
      </c>
      <c r="C53" s="224"/>
      <c r="D53" s="211"/>
      <c r="E53" s="211"/>
      <c r="F53" s="35">
        <f t="shared" si="14"/>
        <v>0</v>
      </c>
      <c r="G53" s="35">
        <f t="shared" si="15"/>
        <v>0</v>
      </c>
      <c r="H53" s="35">
        <f t="shared" si="16"/>
        <v>0</v>
      </c>
      <c r="I53" s="32">
        <v>48</v>
      </c>
      <c r="J53" s="40"/>
      <c r="K53" s="18"/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</row>
    <row r="54" spans="2:23" x14ac:dyDescent="0.2">
      <c r="B54" s="224" t="s">
        <v>56</v>
      </c>
      <c r="C54" s="224"/>
      <c r="D54" s="211"/>
      <c r="E54" s="211"/>
      <c r="F54" s="35">
        <f t="shared" si="14"/>
        <v>0</v>
      </c>
      <c r="G54" s="35">
        <f t="shared" si="15"/>
        <v>0</v>
      </c>
      <c r="H54" s="35">
        <f t="shared" si="16"/>
        <v>0</v>
      </c>
      <c r="I54" s="32">
        <v>49</v>
      </c>
      <c r="J54" s="40"/>
      <c r="K54" s="18"/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</row>
    <row r="55" spans="2:23" x14ac:dyDescent="0.2">
      <c r="B55" s="224" t="s">
        <v>57</v>
      </c>
      <c r="C55" s="224"/>
      <c r="D55" s="211"/>
      <c r="E55" s="211"/>
      <c r="F55" s="35">
        <f t="shared" si="14"/>
        <v>0</v>
      </c>
      <c r="G55" s="35">
        <f t="shared" si="15"/>
        <v>0</v>
      </c>
      <c r="H55" s="35">
        <f t="shared" si="16"/>
        <v>0</v>
      </c>
      <c r="I55" s="32">
        <v>50</v>
      </c>
      <c r="J55" s="40"/>
      <c r="K55" s="18"/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</row>
    <row r="56" spans="2:23" x14ac:dyDescent="0.2">
      <c r="B56" s="224" t="s">
        <v>58</v>
      </c>
      <c r="C56" s="224"/>
      <c r="D56" s="211"/>
      <c r="E56" s="211"/>
      <c r="F56" s="35">
        <f t="shared" si="14"/>
        <v>0</v>
      </c>
      <c r="G56" s="35">
        <f t="shared" si="15"/>
        <v>0</v>
      </c>
      <c r="H56" s="35">
        <f t="shared" si="16"/>
        <v>0</v>
      </c>
      <c r="I56" s="32">
        <v>51</v>
      </c>
      <c r="J56" s="40"/>
      <c r="K56" s="18"/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</row>
    <row r="57" spans="2:23" x14ac:dyDescent="0.2">
      <c r="B57" s="224" t="s">
        <v>58</v>
      </c>
      <c r="C57" s="224"/>
      <c r="D57" s="211"/>
      <c r="E57" s="211"/>
      <c r="F57" s="35">
        <f t="shared" si="14"/>
        <v>0</v>
      </c>
      <c r="G57" s="35">
        <f t="shared" si="15"/>
        <v>0</v>
      </c>
      <c r="H57" s="35">
        <f t="shared" si="16"/>
        <v>0</v>
      </c>
      <c r="I57" s="32">
        <v>52</v>
      </c>
      <c r="J57" s="40"/>
      <c r="K57" s="18"/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</row>
    <row r="58" spans="2:23" x14ac:dyDescent="0.2">
      <c r="B58" s="231" t="s">
        <v>59</v>
      </c>
      <c r="C58" s="231"/>
      <c r="D58" s="216">
        <f>SUM(D49:E57)</f>
        <v>0</v>
      </c>
      <c r="E58" s="216"/>
      <c r="F58" s="41">
        <f>SUM(F49:F57)</f>
        <v>0</v>
      </c>
      <c r="G58" s="41">
        <f>SUM(G49:G57)</f>
        <v>0</v>
      </c>
      <c r="H58" s="41">
        <f t="shared" si="16"/>
        <v>0</v>
      </c>
      <c r="I58" s="32">
        <v>53</v>
      </c>
      <c r="J58" s="36"/>
      <c r="K58" s="37"/>
      <c r="L58" s="99">
        <f t="shared" ref="L58:W58" si="17">SUM(L49:L57)</f>
        <v>0</v>
      </c>
      <c r="M58" s="99">
        <f t="shared" si="17"/>
        <v>0</v>
      </c>
      <c r="N58" s="99">
        <f t="shared" si="17"/>
        <v>0</v>
      </c>
      <c r="O58" s="99">
        <f t="shared" si="17"/>
        <v>0</v>
      </c>
      <c r="P58" s="99">
        <f t="shared" si="17"/>
        <v>0</v>
      </c>
      <c r="Q58" s="99">
        <f t="shared" si="17"/>
        <v>0</v>
      </c>
      <c r="R58" s="99">
        <f t="shared" si="17"/>
        <v>0</v>
      </c>
      <c r="S58" s="99">
        <f t="shared" si="17"/>
        <v>0</v>
      </c>
      <c r="T58" s="99">
        <f t="shared" si="17"/>
        <v>0</v>
      </c>
      <c r="U58" s="99">
        <f t="shared" si="17"/>
        <v>0</v>
      </c>
      <c r="V58" s="99">
        <f t="shared" si="17"/>
        <v>0</v>
      </c>
      <c r="W58" s="99">
        <f t="shared" si="17"/>
        <v>0</v>
      </c>
    </row>
    <row r="59" spans="2:23" x14ac:dyDescent="0.2">
      <c r="B59" s="73"/>
      <c r="C59" s="73"/>
      <c r="D59" s="76"/>
      <c r="E59" s="74"/>
      <c r="F59" s="74"/>
      <c r="G59" s="75"/>
      <c r="H59" s="75"/>
      <c r="I59" s="32">
        <v>54</v>
      </c>
      <c r="J59" s="36"/>
      <c r="K59" s="37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2:23" ht="13.5" thickBot="1" x14ac:dyDescent="0.25">
      <c r="B60" s="234" t="s">
        <v>60</v>
      </c>
      <c r="C60" s="234"/>
      <c r="D60" s="228">
        <f>D44+D58</f>
        <v>0</v>
      </c>
      <c r="E60" s="228"/>
      <c r="F60" s="69">
        <f>F44+F58</f>
        <v>0</v>
      </c>
      <c r="G60" s="69">
        <f>G44+G58</f>
        <v>0</v>
      </c>
      <c r="H60" s="69">
        <f>HLOOKUP($H$7,$L$6:$W$66,$I60,FALSE)</f>
        <v>0</v>
      </c>
      <c r="I60" s="32">
        <v>55</v>
      </c>
      <c r="J60" s="36"/>
      <c r="K60" s="37"/>
      <c r="L60" s="71">
        <f t="shared" ref="L60:W60" si="18">L58+L44</f>
        <v>0</v>
      </c>
      <c r="M60" s="71">
        <f t="shared" si="18"/>
        <v>0</v>
      </c>
      <c r="N60" s="71">
        <f t="shared" si="18"/>
        <v>0</v>
      </c>
      <c r="O60" s="71">
        <f t="shared" si="18"/>
        <v>0</v>
      </c>
      <c r="P60" s="71">
        <f t="shared" si="18"/>
        <v>0</v>
      </c>
      <c r="Q60" s="71">
        <f t="shared" si="18"/>
        <v>0</v>
      </c>
      <c r="R60" s="71">
        <f t="shared" si="18"/>
        <v>0</v>
      </c>
      <c r="S60" s="71">
        <f t="shared" si="18"/>
        <v>0</v>
      </c>
      <c r="T60" s="71">
        <f t="shared" si="18"/>
        <v>0</v>
      </c>
      <c r="U60" s="71">
        <f t="shared" si="18"/>
        <v>0</v>
      </c>
      <c r="V60" s="71">
        <f t="shared" si="18"/>
        <v>0</v>
      </c>
      <c r="W60" s="71">
        <f t="shared" si="18"/>
        <v>0</v>
      </c>
    </row>
    <row r="61" spans="2:23" ht="13.5" thickTop="1" x14ac:dyDescent="0.2">
      <c r="B61" s="37"/>
      <c r="C61" s="37"/>
      <c r="D61" s="100"/>
      <c r="E61" s="79"/>
      <c r="F61" s="52"/>
      <c r="G61" s="80"/>
      <c r="H61" s="76"/>
      <c r="I61" s="32">
        <v>56</v>
      </c>
      <c r="J61" s="36"/>
      <c r="K61" s="37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2:23" ht="6" customHeight="1" x14ac:dyDescent="0.2">
      <c r="B62" s="235"/>
      <c r="C62" s="236"/>
      <c r="D62" s="236"/>
      <c r="E62" s="236"/>
      <c r="F62" s="236"/>
      <c r="G62" s="236"/>
      <c r="H62" s="236"/>
      <c r="I62" s="32">
        <v>57</v>
      </c>
      <c r="J62" s="36"/>
      <c r="K62" s="3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8"/>
    </row>
    <row r="63" spans="2:23" x14ac:dyDescent="0.2">
      <c r="B63" s="101"/>
      <c r="C63" s="101"/>
      <c r="D63" s="102"/>
      <c r="E63" s="103"/>
      <c r="F63" s="75"/>
      <c r="G63" s="80"/>
      <c r="H63" s="76"/>
      <c r="I63" s="32">
        <v>58</v>
      </c>
      <c r="J63" s="36"/>
      <c r="K63" s="37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2:23" s="106" customFormat="1" ht="13.5" thickBot="1" x14ac:dyDescent="0.25">
      <c r="B64" s="243" t="s">
        <v>61</v>
      </c>
      <c r="C64" s="243"/>
      <c r="D64" s="228">
        <f>D31-D60</f>
        <v>0</v>
      </c>
      <c r="E64" s="228"/>
      <c r="F64" s="69">
        <f>F31-F60</f>
        <v>0</v>
      </c>
      <c r="G64" s="69">
        <f>G31-G60</f>
        <v>0</v>
      </c>
      <c r="H64" s="69">
        <f>HLOOKUP($H$7,$L$6:$W$66,$I64,FALSE)</f>
        <v>0</v>
      </c>
      <c r="I64" s="32">
        <v>59</v>
      </c>
      <c r="J64" s="104"/>
      <c r="K64" s="74"/>
      <c r="L64" s="105">
        <f t="shared" ref="L64:W64" si="19">L31-L60</f>
        <v>0</v>
      </c>
      <c r="M64" s="105">
        <f t="shared" si="19"/>
        <v>0</v>
      </c>
      <c r="N64" s="105">
        <f t="shared" si="19"/>
        <v>0</v>
      </c>
      <c r="O64" s="105">
        <f t="shared" si="19"/>
        <v>0</v>
      </c>
      <c r="P64" s="105">
        <f t="shared" si="19"/>
        <v>0</v>
      </c>
      <c r="Q64" s="105">
        <f t="shared" si="19"/>
        <v>0</v>
      </c>
      <c r="R64" s="105">
        <f t="shared" si="19"/>
        <v>0</v>
      </c>
      <c r="S64" s="105">
        <f t="shared" si="19"/>
        <v>0</v>
      </c>
      <c r="T64" s="105">
        <f t="shared" si="19"/>
        <v>0</v>
      </c>
      <c r="U64" s="105">
        <f t="shared" si="19"/>
        <v>0</v>
      </c>
      <c r="V64" s="105">
        <f t="shared" si="19"/>
        <v>0</v>
      </c>
      <c r="W64" s="105">
        <f t="shared" si="19"/>
        <v>0</v>
      </c>
    </row>
    <row r="65" spans="2:23" s="106" customFormat="1" ht="4.5" customHeight="1" thickTop="1" thickBot="1" x14ac:dyDescent="0.25">
      <c r="B65" s="107"/>
      <c r="C65" s="107"/>
      <c r="D65" s="108"/>
      <c r="E65" s="108"/>
      <c r="F65" s="108"/>
      <c r="G65" s="108"/>
      <c r="H65" s="108"/>
      <c r="I65" s="32">
        <v>60</v>
      </c>
      <c r="J65" s="74"/>
      <c r="K65" s="74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</row>
    <row r="66" spans="2:23" s="115" customFormat="1" ht="3.75" customHeight="1" thickTop="1" x14ac:dyDescent="0.2">
      <c r="B66" s="110"/>
      <c r="C66" s="110"/>
      <c r="D66" s="111"/>
      <c r="E66" s="112"/>
      <c r="F66" s="112"/>
      <c r="G66" s="112"/>
      <c r="H66" s="112"/>
      <c r="I66" s="32">
        <v>61</v>
      </c>
      <c r="J66" s="113"/>
      <c r="K66" s="114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</row>
    <row r="67" spans="2:23" x14ac:dyDescent="0.2">
      <c r="B67" s="244" t="s">
        <v>62</v>
      </c>
      <c r="C67" s="244"/>
      <c r="D67" s="245">
        <f>D31</f>
        <v>0</v>
      </c>
      <c r="E67" s="245"/>
      <c r="F67" s="116">
        <f>+F31</f>
        <v>0</v>
      </c>
      <c r="G67" s="116">
        <f>+F67-D67</f>
        <v>0</v>
      </c>
      <c r="H67" s="35">
        <f>+H31</f>
        <v>0</v>
      </c>
      <c r="I67" s="32">
        <v>62</v>
      </c>
      <c r="J67" s="117"/>
      <c r="K67" s="118"/>
      <c r="L67" s="80">
        <f>+L31</f>
        <v>0</v>
      </c>
      <c r="M67" s="80">
        <f t="shared" ref="M67:W67" si="20">+M31</f>
        <v>0</v>
      </c>
      <c r="N67" s="80">
        <f t="shared" si="20"/>
        <v>0</v>
      </c>
      <c r="O67" s="80">
        <f t="shared" si="20"/>
        <v>0</v>
      </c>
      <c r="P67" s="80">
        <f t="shared" si="20"/>
        <v>0</v>
      </c>
      <c r="Q67" s="80">
        <f t="shared" si="20"/>
        <v>0</v>
      </c>
      <c r="R67" s="80">
        <f t="shared" si="20"/>
        <v>0</v>
      </c>
      <c r="S67" s="80">
        <f t="shared" si="20"/>
        <v>0</v>
      </c>
      <c r="T67" s="80">
        <f t="shared" si="20"/>
        <v>0</v>
      </c>
      <c r="U67" s="80">
        <f t="shared" si="20"/>
        <v>0</v>
      </c>
      <c r="V67" s="80">
        <f t="shared" si="20"/>
        <v>0</v>
      </c>
      <c r="W67" s="80">
        <f t="shared" si="20"/>
        <v>0</v>
      </c>
    </row>
    <row r="68" spans="2:23" x14ac:dyDescent="0.2">
      <c r="B68" s="244" t="s">
        <v>63</v>
      </c>
      <c r="C68" s="244"/>
      <c r="D68" s="245">
        <f>D60</f>
        <v>0</v>
      </c>
      <c r="E68" s="245"/>
      <c r="F68" s="116">
        <f>F60</f>
        <v>0</v>
      </c>
      <c r="G68" s="116">
        <f>+F68-D68</f>
        <v>0</v>
      </c>
      <c r="H68" s="35">
        <f>+H60</f>
        <v>0</v>
      </c>
      <c r="I68" s="32">
        <v>63</v>
      </c>
      <c r="J68" s="117"/>
      <c r="K68" s="118"/>
      <c r="L68" s="80">
        <f>+L60</f>
        <v>0</v>
      </c>
      <c r="M68" s="80">
        <f t="shared" ref="M68:W68" si="21">+M60</f>
        <v>0</v>
      </c>
      <c r="N68" s="80">
        <f t="shared" si="21"/>
        <v>0</v>
      </c>
      <c r="O68" s="80">
        <f t="shared" si="21"/>
        <v>0</v>
      </c>
      <c r="P68" s="80">
        <f t="shared" si="21"/>
        <v>0</v>
      </c>
      <c r="Q68" s="80">
        <f t="shared" si="21"/>
        <v>0</v>
      </c>
      <c r="R68" s="80">
        <f t="shared" si="21"/>
        <v>0</v>
      </c>
      <c r="S68" s="80">
        <f t="shared" si="21"/>
        <v>0</v>
      </c>
      <c r="T68" s="80">
        <f t="shared" si="21"/>
        <v>0</v>
      </c>
      <c r="U68" s="80">
        <f t="shared" si="21"/>
        <v>0</v>
      </c>
      <c r="V68" s="80">
        <f t="shared" si="21"/>
        <v>0</v>
      </c>
      <c r="W68" s="80">
        <f t="shared" si="21"/>
        <v>0</v>
      </c>
    </row>
    <row r="69" spans="2:23" s="115" customFormat="1" x14ac:dyDescent="0.2">
      <c r="B69" s="239" t="s">
        <v>64</v>
      </c>
      <c r="C69" s="239"/>
      <c r="D69" s="240">
        <f>D67-D68</f>
        <v>0</v>
      </c>
      <c r="E69" s="240"/>
      <c r="F69" s="202">
        <f>F67-F68</f>
        <v>0</v>
      </c>
      <c r="G69" s="202">
        <f>G67-G68</f>
        <v>0</v>
      </c>
      <c r="H69" s="119">
        <f>SUM(H67:H68)</f>
        <v>0</v>
      </c>
      <c r="I69" s="32">
        <v>64</v>
      </c>
      <c r="J69" s="120"/>
      <c r="K69" s="121"/>
      <c r="L69" s="119">
        <f>SUM(L67:L68)</f>
        <v>0</v>
      </c>
      <c r="M69" s="119">
        <f t="shared" ref="M69:W69" si="22">SUM(M67:M68)</f>
        <v>0</v>
      </c>
      <c r="N69" s="119">
        <f t="shared" si="22"/>
        <v>0</v>
      </c>
      <c r="O69" s="119">
        <f t="shared" si="22"/>
        <v>0</v>
      </c>
      <c r="P69" s="119">
        <f t="shared" si="22"/>
        <v>0</v>
      </c>
      <c r="Q69" s="119">
        <f t="shared" si="22"/>
        <v>0</v>
      </c>
      <c r="R69" s="119">
        <f t="shared" si="22"/>
        <v>0</v>
      </c>
      <c r="S69" s="119">
        <f t="shared" si="22"/>
        <v>0</v>
      </c>
      <c r="T69" s="119">
        <f t="shared" si="22"/>
        <v>0</v>
      </c>
      <c r="U69" s="119">
        <f t="shared" si="22"/>
        <v>0</v>
      </c>
      <c r="V69" s="119">
        <f t="shared" si="22"/>
        <v>0</v>
      </c>
      <c r="W69" s="119">
        <f t="shared" si="22"/>
        <v>0</v>
      </c>
    </row>
    <row r="70" spans="2:23" x14ac:dyDescent="0.2">
      <c r="B70" s="241" t="s">
        <v>65</v>
      </c>
      <c r="C70" s="241"/>
      <c r="D70" s="242">
        <f>+D69/12</f>
        <v>0</v>
      </c>
      <c r="E70" s="242"/>
      <c r="F70" s="73"/>
      <c r="G70" s="73"/>
      <c r="H70" s="80">
        <f>+D70</f>
        <v>0</v>
      </c>
      <c r="I70" s="32">
        <v>65</v>
      </c>
      <c r="J70" s="117"/>
      <c r="K70" s="118"/>
      <c r="L70" s="80">
        <f>+D70</f>
        <v>0</v>
      </c>
      <c r="M70" s="80">
        <f>+$D$70</f>
        <v>0</v>
      </c>
      <c r="N70" s="80">
        <f t="shared" ref="N70:W70" si="23">+$D$70</f>
        <v>0</v>
      </c>
      <c r="O70" s="80">
        <f t="shared" si="23"/>
        <v>0</v>
      </c>
      <c r="P70" s="80">
        <f t="shared" si="23"/>
        <v>0</v>
      </c>
      <c r="Q70" s="80">
        <f t="shared" si="23"/>
        <v>0</v>
      </c>
      <c r="R70" s="80">
        <f t="shared" si="23"/>
        <v>0</v>
      </c>
      <c r="S70" s="80">
        <f t="shared" si="23"/>
        <v>0</v>
      </c>
      <c r="T70" s="80">
        <f t="shared" si="23"/>
        <v>0</v>
      </c>
      <c r="U70" s="80">
        <f t="shared" si="23"/>
        <v>0</v>
      </c>
      <c r="V70" s="80">
        <f t="shared" si="23"/>
        <v>0</v>
      </c>
      <c r="W70" s="80">
        <f t="shared" si="23"/>
        <v>0</v>
      </c>
    </row>
    <row r="71" spans="2:23" s="115" customFormat="1" x14ac:dyDescent="0.2">
      <c r="B71" s="239" t="s">
        <v>3</v>
      </c>
      <c r="C71" s="239"/>
      <c r="D71" s="240"/>
      <c r="E71" s="240"/>
      <c r="F71" s="119"/>
      <c r="G71" s="119"/>
      <c r="H71" s="119">
        <f>+H69-H70</f>
        <v>0</v>
      </c>
      <c r="I71" s="32">
        <v>66</v>
      </c>
      <c r="J71" s="120"/>
      <c r="K71" s="121"/>
      <c r="L71" s="119">
        <f>+L69-L70</f>
        <v>0</v>
      </c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</row>
    <row r="72" spans="2:23" x14ac:dyDescent="0.2">
      <c r="B72" s="237"/>
      <c r="C72" s="237"/>
      <c r="D72" s="237"/>
      <c r="E72" s="122"/>
      <c r="F72" s="80"/>
      <c r="G72" s="80"/>
      <c r="H72" s="80"/>
      <c r="I72" s="123"/>
      <c r="J72" s="117"/>
      <c r="K72" s="118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2:23" x14ac:dyDescent="0.2">
      <c r="B73" s="238"/>
      <c r="C73" s="238"/>
      <c r="D73" s="238"/>
      <c r="E73" s="124"/>
      <c r="F73" s="125"/>
      <c r="G73" s="125"/>
      <c r="H73" s="125"/>
      <c r="I73" s="123"/>
      <c r="J73" s="126"/>
      <c r="K73" s="127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</row>
    <row r="74" spans="2:23" x14ac:dyDescent="0.2">
      <c r="B74" s="128"/>
      <c r="C74" s="128"/>
      <c r="D74" s="129"/>
      <c r="E74" s="124"/>
      <c r="F74" s="125"/>
      <c r="G74" s="125"/>
      <c r="H74" s="125"/>
      <c r="I74" s="130"/>
      <c r="J74" s="126"/>
      <c r="K74" s="127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</row>
    <row r="75" spans="2:23" x14ac:dyDescent="0.2">
      <c r="B75" s="128"/>
      <c r="C75" s="128"/>
      <c r="D75" s="129"/>
      <c r="E75" s="124"/>
      <c r="F75" s="125"/>
      <c r="G75" s="125"/>
      <c r="H75" s="125"/>
      <c r="I75" s="130"/>
      <c r="J75" s="126"/>
      <c r="K75" s="127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</row>
    <row r="76" spans="2:23" x14ac:dyDescent="0.2">
      <c r="B76" s="128"/>
      <c r="C76" s="128"/>
      <c r="D76" s="129"/>
      <c r="E76" s="124"/>
      <c r="F76" s="125"/>
      <c r="G76" s="125"/>
      <c r="H76" s="125"/>
      <c r="I76" s="130"/>
      <c r="J76" s="126"/>
      <c r="K76" s="127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</row>
    <row r="77" spans="2:23" x14ac:dyDescent="0.2">
      <c r="B77" s="128"/>
      <c r="C77" s="128"/>
      <c r="D77" s="129"/>
      <c r="E77" s="124"/>
      <c r="F77" s="125"/>
      <c r="G77" s="125"/>
      <c r="H77" s="125"/>
      <c r="I77" s="130"/>
      <c r="J77" s="126"/>
      <c r="K77" s="127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</row>
  </sheetData>
  <mergeCells count="102">
    <mergeCell ref="B72:D72"/>
    <mergeCell ref="B73:D73"/>
    <mergeCell ref="B69:C69"/>
    <mergeCell ref="D69:E69"/>
    <mergeCell ref="B70:C70"/>
    <mergeCell ref="D70:E70"/>
    <mergeCell ref="B71:C71"/>
    <mergeCell ref="D71:E71"/>
    <mergeCell ref="B64:C64"/>
    <mergeCell ref="D64:E64"/>
    <mergeCell ref="B67:C67"/>
    <mergeCell ref="D67:E67"/>
    <mergeCell ref="B68:C68"/>
    <mergeCell ref="D68:E68"/>
    <mergeCell ref="B58:C58"/>
    <mergeCell ref="D58:E58"/>
    <mergeCell ref="B60:C60"/>
    <mergeCell ref="D60:E60"/>
    <mergeCell ref="B62:H62"/>
    <mergeCell ref="L62:W62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B48:C48"/>
    <mergeCell ref="B49:C49"/>
    <mergeCell ref="D49:E49"/>
    <mergeCell ref="B50:C50"/>
    <mergeCell ref="D50:E50"/>
    <mergeCell ref="B51:C51"/>
    <mergeCell ref="D51:E51"/>
    <mergeCell ref="B43:C43"/>
    <mergeCell ref="D43:E43"/>
    <mergeCell ref="B44:C44"/>
    <mergeCell ref="D44:E44"/>
    <mergeCell ref="B45:G45"/>
    <mergeCell ref="B46:G46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1:C31"/>
    <mergeCell ref="D31:E31"/>
    <mergeCell ref="B33:G33"/>
    <mergeCell ref="L33:W33"/>
    <mergeCell ref="B35:C35"/>
    <mergeCell ref="B36:C36"/>
    <mergeCell ref="B23:C23"/>
    <mergeCell ref="D23:E23"/>
    <mergeCell ref="D24:E24"/>
    <mergeCell ref="B26:C26"/>
    <mergeCell ref="D26:E26"/>
    <mergeCell ref="B28:C28"/>
    <mergeCell ref="D28:E28"/>
    <mergeCell ref="B19:C19"/>
    <mergeCell ref="B20:C20"/>
    <mergeCell ref="D20:E20"/>
    <mergeCell ref="B21:C21"/>
    <mergeCell ref="D21:E21"/>
    <mergeCell ref="B22:C22"/>
    <mergeCell ref="D22:E22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B3:I3"/>
    <mergeCell ref="B4:I4"/>
    <mergeCell ref="B6:C6"/>
    <mergeCell ref="D6:E6"/>
    <mergeCell ref="B7:C7"/>
    <mergeCell ref="B8:C8"/>
    <mergeCell ref="D8:G8"/>
    <mergeCell ref="B12:C12"/>
    <mergeCell ref="D12:E12"/>
  </mergeCells>
  <dataValidations count="1">
    <dataValidation type="list" allowBlank="1" showInputMessage="1" showErrorMessage="1" sqref="H7" xr:uid="{725AFF22-1BED-46C9-9FDF-620886429721}">
      <formula1>$L$6:$W$6</formula1>
    </dataValidation>
  </dataValidations>
  <printOptions horizontalCentered="1"/>
  <pageMargins left="0" right="0" top="0.25" bottom="0" header="0.3" footer="0.3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5BF1C-7D09-408B-A223-EAAF5196BAC5}">
  <sheetPr>
    <pageSetUpPr fitToPage="1"/>
  </sheetPr>
  <dimension ref="A1:U105"/>
  <sheetViews>
    <sheetView zoomScaleNormal="100" workbookViewId="0">
      <selection activeCell="B13" sqref="B13"/>
    </sheetView>
  </sheetViews>
  <sheetFormatPr defaultColWidth="9.140625" defaultRowHeight="15" x14ac:dyDescent="0.25"/>
  <cols>
    <col min="1" max="1" width="4" style="135" customWidth="1"/>
    <col min="2" max="2" width="41.7109375" style="135" customWidth="1"/>
    <col min="3" max="3" width="13.42578125" style="150" customWidth="1"/>
    <col min="4" max="15" width="12" style="135" customWidth="1"/>
    <col min="16" max="16384" width="9.140625" style="135"/>
  </cols>
  <sheetData>
    <row r="1" spans="1:21" ht="18" x14ac:dyDescent="0.25">
      <c r="B1" s="136" t="s">
        <v>66</v>
      </c>
      <c r="C1" s="246">
        <f>'Budget Narrative'!B1</f>
        <v>0</v>
      </c>
      <c r="D1" s="246"/>
      <c r="E1" s="246"/>
    </row>
    <row r="2" spans="1:21" ht="18" x14ac:dyDescent="0.25">
      <c r="B2" s="136" t="s">
        <v>67</v>
      </c>
      <c r="C2" s="246" t="str">
        <f>'Budget Narrative'!B2</f>
        <v>SB202 Grant Proposal</v>
      </c>
      <c r="D2" s="246"/>
      <c r="E2" s="246"/>
    </row>
    <row r="3" spans="1:21" ht="18" x14ac:dyDescent="0.25">
      <c r="B3" s="136" t="s">
        <v>68</v>
      </c>
      <c r="C3" s="201">
        <f>'Budget Narrative'!B3</f>
        <v>0</v>
      </c>
      <c r="D3" s="201"/>
      <c r="E3" s="201"/>
      <c r="F3" s="138"/>
    </row>
    <row r="4" spans="1:21" ht="26.25" x14ac:dyDescent="0.4">
      <c r="A4" s="139"/>
      <c r="B4" s="140" t="s">
        <v>69</v>
      </c>
      <c r="C4" s="141"/>
      <c r="D4" s="142"/>
      <c r="E4" s="142"/>
    </row>
    <row r="5" spans="1:21" ht="12.75" x14ac:dyDescent="0.2">
      <c r="A5" s="143"/>
      <c r="B5" s="144"/>
      <c r="C5" s="145"/>
    </row>
    <row r="6" spans="1:21" ht="12.75" x14ac:dyDescent="0.2">
      <c r="A6" s="143"/>
      <c r="B6" s="146" t="s">
        <v>70</v>
      </c>
      <c r="C6" s="147" t="s">
        <v>71</v>
      </c>
      <c r="D6" s="148" t="s">
        <v>2</v>
      </c>
      <c r="E6" s="149" t="s">
        <v>72</v>
      </c>
      <c r="F6" s="149" t="s">
        <v>73</v>
      </c>
      <c r="G6" s="149" t="s">
        <v>74</v>
      </c>
      <c r="H6" s="149" t="s">
        <v>75</v>
      </c>
      <c r="I6" s="149" t="s">
        <v>76</v>
      </c>
      <c r="J6" s="149" t="s">
        <v>77</v>
      </c>
      <c r="K6" s="149" t="s">
        <v>78</v>
      </c>
      <c r="L6" s="149" t="s">
        <v>79</v>
      </c>
      <c r="M6" s="149" t="s">
        <v>80</v>
      </c>
      <c r="N6" s="149" t="s">
        <v>81</v>
      </c>
      <c r="O6" s="149" t="s">
        <v>82</v>
      </c>
      <c r="P6" s="149" t="s">
        <v>83</v>
      </c>
    </row>
    <row r="7" spans="1:21" x14ac:dyDescent="0.25">
      <c r="A7" s="143"/>
      <c r="D7" s="150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  <row r="8" spans="1:21" ht="12.75" x14ac:dyDescent="0.2">
      <c r="B8" s="143" t="s">
        <v>84</v>
      </c>
      <c r="C8" s="151"/>
      <c r="D8" s="151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spans="1:21" ht="12.75" x14ac:dyDescent="0.2">
      <c r="A9" s="135">
        <v>1</v>
      </c>
      <c r="B9" s="138"/>
      <c r="C9" s="127"/>
      <c r="D9" s="118">
        <f>SUM(E9:P9)</f>
        <v>0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</row>
    <row r="10" spans="1:21" ht="12.75" x14ac:dyDescent="0.2">
      <c r="A10" s="135">
        <v>2</v>
      </c>
      <c r="B10" s="138"/>
      <c r="C10" s="127"/>
      <c r="D10" s="118">
        <f t="shared" ref="D10:D23" si="0">SUM(E10:P10)</f>
        <v>0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ht="12.75" x14ac:dyDescent="0.2">
      <c r="A11" s="135">
        <v>3</v>
      </c>
      <c r="B11" s="138"/>
      <c r="C11" s="127"/>
      <c r="D11" s="118">
        <f t="shared" si="0"/>
        <v>0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</row>
    <row r="12" spans="1:21" ht="12.75" x14ac:dyDescent="0.2">
      <c r="A12" s="135">
        <v>4</v>
      </c>
      <c r="B12" s="138"/>
      <c r="C12" s="127"/>
      <c r="D12" s="118">
        <f t="shared" si="0"/>
        <v>0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</row>
    <row r="13" spans="1:21" ht="12.75" x14ac:dyDescent="0.2">
      <c r="A13" s="135">
        <v>5</v>
      </c>
      <c r="B13" s="138"/>
      <c r="C13" s="127"/>
      <c r="D13" s="118">
        <f t="shared" si="0"/>
        <v>0</v>
      </c>
      <c r="E13" s="127"/>
      <c r="F13" s="127"/>
      <c r="G13" s="127" t="s">
        <v>85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 ht="12.75" x14ac:dyDescent="0.2">
      <c r="A14" s="135">
        <v>6</v>
      </c>
      <c r="B14" s="138"/>
      <c r="C14" s="127"/>
      <c r="D14" s="118">
        <f t="shared" si="0"/>
        <v>0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</row>
    <row r="15" spans="1:21" ht="12.75" x14ac:dyDescent="0.2">
      <c r="A15" s="135">
        <v>7</v>
      </c>
      <c r="B15" s="138"/>
      <c r="C15" s="127"/>
      <c r="D15" s="118">
        <f t="shared" si="0"/>
        <v>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</row>
    <row r="16" spans="1:21" ht="12.75" x14ac:dyDescent="0.2">
      <c r="A16" s="135">
        <v>8</v>
      </c>
      <c r="B16" s="138"/>
      <c r="C16" s="127"/>
      <c r="D16" s="118">
        <f t="shared" si="0"/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</row>
    <row r="17" spans="1:21" ht="12.75" x14ac:dyDescent="0.2">
      <c r="A17" s="135">
        <v>9</v>
      </c>
      <c r="B17" s="138"/>
      <c r="C17" s="127"/>
      <c r="D17" s="118">
        <f t="shared" si="0"/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</row>
    <row r="18" spans="1:21" ht="12.75" x14ac:dyDescent="0.2">
      <c r="A18" s="135">
        <v>10</v>
      </c>
      <c r="B18" s="138"/>
      <c r="C18" s="127"/>
      <c r="D18" s="118">
        <f t="shared" si="0"/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</row>
    <row r="19" spans="1:21" ht="12.75" x14ac:dyDescent="0.2">
      <c r="A19" s="135">
        <v>11</v>
      </c>
      <c r="B19" s="138"/>
      <c r="C19" s="127"/>
      <c r="D19" s="118">
        <f>SUM(E19:P19)</f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</row>
    <row r="20" spans="1:21" ht="12.75" x14ac:dyDescent="0.2">
      <c r="A20" s="135">
        <v>12</v>
      </c>
      <c r="B20" s="138"/>
      <c r="C20" s="127"/>
      <c r="D20" s="118">
        <f t="shared" si="0"/>
        <v>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</row>
    <row r="21" spans="1:21" ht="12.75" x14ac:dyDescent="0.2">
      <c r="A21" s="135">
        <v>13</v>
      </c>
      <c r="B21" s="138"/>
      <c r="C21" s="127"/>
      <c r="D21" s="118">
        <f t="shared" si="0"/>
        <v>0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</row>
    <row r="22" spans="1:21" ht="12.75" x14ac:dyDescent="0.2">
      <c r="A22" s="135">
        <v>14</v>
      </c>
      <c r="B22" s="138"/>
      <c r="C22" s="127"/>
      <c r="D22" s="118">
        <f t="shared" si="0"/>
        <v>0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</row>
    <row r="23" spans="1:21" ht="12.75" x14ac:dyDescent="0.2">
      <c r="A23" s="135">
        <v>15</v>
      </c>
      <c r="B23" s="138"/>
      <c r="C23" s="127"/>
      <c r="D23" s="118">
        <f t="shared" si="0"/>
        <v>0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</row>
    <row r="24" spans="1:21" ht="12.75" x14ac:dyDescent="0.2">
      <c r="B24" s="138"/>
      <c r="C24" s="127"/>
      <c r="D24" s="118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</row>
    <row r="25" spans="1:21" ht="13.5" thickBot="1" x14ac:dyDescent="0.25">
      <c r="B25" s="152" t="s">
        <v>86</v>
      </c>
      <c r="C25" s="153">
        <f>SUM(C9:C23)</f>
        <v>0</v>
      </c>
      <c r="D25" s="153">
        <f>SUM(D9:D23)</f>
        <v>0</v>
      </c>
      <c r="E25" s="153">
        <f t="shared" ref="E25:P25" si="1">SUM(E9:E23)</f>
        <v>0</v>
      </c>
      <c r="F25" s="153">
        <f>SUM(F9:F23)</f>
        <v>0</v>
      </c>
      <c r="G25" s="153">
        <f t="shared" si="1"/>
        <v>0</v>
      </c>
      <c r="H25" s="153">
        <f t="shared" si="1"/>
        <v>0</v>
      </c>
      <c r="I25" s="153">
        <f t="shared" si="1"/>
        <v>0</v>
      </c>
      <c r="J25" s="153">
        <f t="shared" si="1"/>
        <v>0</v>
      </c>
      <c r="K25" s="153">
        <f t="shared" si="1"/>
        <v>0</v>
      </c>
      <c r="L25" s="153">
        <f t="shared" si="1"/>
        <v>0</v>
      </c>
      <c r="M25" s="153">
        <f t="shared" si="1"/>
        <v>0</v>
      </c>
      <c r="N25" s="153">
        <f t="shared" si="1"/>
        <v>0</v>
      </c>
      <c r="O25" s="153">
        <f t="shared" si="1"/>
        <v>0</v>
      </c>
      <c r="P25" s="153">
        <f t="shared" si="1"/>
        <v>0</v>
      </c>
      <c r="Q25" s="127"/>
      <c r="R25" s="127"/>
      <c r="S25" s="127"/>
      <c r="T25" s="127"/>
      <c r="U25" s="127"/>
    </row>
    <row r="26" spans="1:21" ht="12.75" x14ac:dyDescent="0.2">
      <c r="B26" s="154"/>
      <c r="C26" s="155"/>
      <c r="D26" s="156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</row>
    <row r="27" spans="1:21" ht="12.75" x14ac:dyDescent="0.2">
      <c r="B27" s="144" t="s">
        <v>87</v>
      </c>
      <c r="C27" s="151"/>
      <c r="D27" s="15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</row>
    <row r="28" spans="1:21" ht="12.75" x14ac:dyDescent="0.2">
      <c r="A28" s="135">
        <v>1</v>
      </c>
      <c r="B28" s="138"/>
      <c r="C28" s="127"/>
      <c r="D28" s="118">
        <f t="shared" ref="D28:D32" si="2">SUM(E28:P28)</f>
        <v>0</v>
      </c>
      <c r="E28" s="127"/>
      <c r="F28" s="127"/>
      <c r="G28" s="127"/>
      <c r="H28" s="127"/>
      <c r="I28" s="127" t="s">
        <v>85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</row>
    <row r="29" spans="1:21" ht="12.75" x14ac:dyDescent="0.2">
      <c r="A29" s="135">
        <v>2</v>
      </c>
      <c r="B29" s="138"/>
      <c r="C29" s="127"/>
      <c r="D29" s="118">
        <f t="shared" si="2"/>
        <v>0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ht="12.75" x14ac:dyDescent="0.2">
      <c r="A30" s="135">
        <v>3</v>
      </c>
      <c r="B30" s="138"/>
      <c r="C30" s="127"/>
      <c r="D30" s="118">
        <f t="shared" si="2"/>
        <v>0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ht="12.75" x14ac:dyDescent="0.2">
      <c r="A31" s="135">
        <v>4</v>
      </c>
      <c r="B31" s="138"/>
      <c r="C31" s="127"/>
      <c r="D31" s="118">
        <f t="shared" si="2"/>
        <v>0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1" ht="12.75" x14ac:dyDescent="0.2">
      <c r="A32" s="135">
        <v>5</v>
      </c>
      <c r="B32" s="138"/>
      <c r="C32" s="127"/>
      <c r="D32" s="118">
        <f t="shared" si="2"/>
        <v>0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x14ac:dyDescent="0.25">
      <c r="D33" s="158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</row>
    <row r="34" spans="1:21" ht="13.5" thickBot="1" x14ac:dyDescent="0.25">
      <c r="B34" s="152" t="s">
        <v>88</v>
      </c>
      <c r="C34" s="153">
        <f>SUM(C28:C32)</f>
        <v>0</v>
      </c>
      <c r="D34" s="153">
        <f t="shared" ref="D34:P34" si="3">SUM(D28:D33)</f>
        <v>0</v>
      </c>
      <c r="E34" s="153">
        <f t="shared" si="3"/>
        <v>0</v>
      </c>
      <c r="F34" s="153">
        <f t="shared" si="3"/>
        <v>0</v>
      </c>
      <c r="G34" s="153">
        <f t="shared" si="3"/>
        <v>0</v>
      </c>
      <c r="H34" s="153">
        <f t="shared" si="3"/>
        <v>0</v>
      </c>
      <c r="I34" s="153">
        <f t="shared" si="3"/>
        <v>0</v>
      </c>
      <c r="J34" s="153">
        <f t="shared" si="3"/>
        <v>0</v>
      </c>
      <c r="K34" s="153">
        <f t="shared" si="3"/>
        <v>0</v>
      </c>
      <c r="L34" s="153">
        <f t="shared" si="3"/>
        <v>0</v>
      </c>
      <c r="M34" s="153">
        <f t="shared" si="3"/>
        <v>0</v>
      </c>
      <c r="N34" s="153">
        <f t="shared" si="3"/>
        <v>0</v>
      </c>
      <c r="O34" s="153">
        <f t="shared" si="3"/>
        <v>0</v>
      </c>
      <c r="P34" s="153">
        <f t="shared" si="3"/>
        <v>0</v>
      </c>
      <c r="Q34" s="127"/>
      <c r="R34" s="127"/>
      <c r="S34" s="127"/>
      <c r="T34" s="127"/>
      <c r="U34" s="127"/>
    </row>
    <row r="35" spans="1:21" x14ac:dyDescent="0.25">
      <c r="D35" s="158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ht="12.75" x14ac:dyDescent="0.2">
      <c r="B36" s="144" t="s">
        <v>89</v>
      </c>
      <c r="C36" s="127"/>
      <c r="D36" s="118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1" ht="12.75" x14ac:dyDescent="0.2">
      <c r="A37" s="135">
        <v>1</v>
      </c>
      <c r="C37" s="127"/>
      <c r="D37" s="118">
        <f t="shared" ref="D37:D44" si="4">SUM(E37:P37)</f>
        <v>0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1" ht="12.75" x14ac:dyDescent="0.2">
      <c r="A38" s="135">
        <v>2</v>
      </c>
      <c r="C38" s="127"/>
      <c r="D38" s="118">
        <f t="shared" si="4"/>
        <v>0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1:21" ht="12.75" x14ac:dyDescent="0.2">
      <c r="A39" s="135">
        <v>3</v>
      </c>
      <c r="C39" s="127"/>
      <c r="D39" s="118">
        <f t="shared" si="4"/>
        <v>0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</row>
    <row r="40" spans="1:21" ht="12.75" x14ac:dyDescent="0.2">
      <c r="A40" s="135">
        <v>4</v>
      </c>
      <c r="C40" s="127"/>
      <c r="D40" s="118">
        <f t="shared" si="4"/>
        <v>0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</row>
    <row r="41" spans="1:21" ht="12.75" x14ac:dyDescent="0.2">
      <c r="A41" s="135">
        <v>5</v>
      </c>
      <c r="C41" s="127"/>
      <c r="D41" s="118">
        <f t="shared" si="4"/>
        <v>0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1:21" ht="12.75" x14ac:dyDescent="0.2">
      <c r="A42" s="135">
        <v>6</v>
      </c>
      <c r="C42" s="127"/>
      <c r="D42" s="118">
        <f t="shared" si="4"/>
        <v>0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</row>
    <row r="43" spans="1:21" ht="12.75" x14ac:dyDescent="0.2">
      <c r="A43" s="135">
        <v>7</v>
      </c>
      <c r="C43" s="127"/>
      <c r="D43" s="118">
        <f t="shared" si="4"/>
        <v>0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</row>
    <row r="44" spans="1:21" ht="12.75" x14ac:dyDescent="0.2">
      <c r="A44" s="135">
        <v>8</v>
      </c>
      <c r="C44" s="127"/>
      <c r="D44" s="118">
        <f t="shared" si="4"/>
        <v>0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1" x14ac:dyDescent="0.25">
      <c r="D45" s="158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</row>
    <row r="46" spans="1:21" ht="15.75" thickBot="1" x14ac:dyDescent="0.3">
      <c r="B46" s="152" t="s">
        <v>90</v>
      </c>
      <c r="C46" s="159">
        <f>SUM(C37:C44)</f>
        <v>0</v>
      </c>
      <c r="D46" s="159">
        <f>SUM(D37:D45)</f>
        <v>0</v>
      </c>
      <c r="E46" s="159">
        <f t="shared" ref="E46:P46" si="5">SUM(E37:E45)</f>
        <v>0</v>
      </c>
      <c r="F46" s="159">
        <f t="shared" si="5"/>
        <v>0</v>
      </c>
      <c r="G46" s="159">
        <f t="shared" si="5"/>
        <v>0</v>
      </c>
      <c r="H46" s="159">
        <f t="shared" si="5"/>
        <v>0</v>
      </c>
      <c r="I46" s="159">
        <f t="shared" si="5"/>
        <v>0</v>
      </c>
      <c r="J46" s="159">
        <f t="shared" si="5"/>
        <v>0</v>
      </c>
      <c r="K46" s="159">
        <f t="shared" si="5"/>
        <v>0</v>
      </c>
      <c r="L46" s="159">
        <f t="shared" si="5"/>
        <v>0</v>
      </c>
      <c r="M46" s="159">
        <f t="shared" si="5"/>
        <v>0</v>
      </c>
      <c r="N46" s="159">
        <f t="shared" si="5"/>
        <v>0</v>
      </c>
      <c r="O46" s="159">
        <f t="shared" si="5"/>
        <v>0</v>
      </c>
      <c r="P46" s="159">
        <f t="shared" si="5"/>
        <v>0</v>
      </c>
      <c r="Q46" s="127"/>
      <c r="R46" s="127"/>
      <c r="S46" s="127"/>
      <c r="T46" s="127"/>
      <c r="U46" s="127"/>
    </row>
    <row r="47" spans="1:21" x14ac:dyDescent="0.25">
      <c r="B47" s="154"/>
      <c r="D47" s="158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</row>
    <row r="48" spans="1:21" ht="12.75" x14ac:dyDescent="0.2">
      <c r="B48" s="144" t="s">
        <v>91</v>
      </c>
      <c r="C48" s="127"/>
      <c r="D48" s="118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</row>
    <row r="49" spans="1:21" ht="12.75" x14ac:dyDescent="0.2">
      <c r="A49" s="135">
        <v>1</v>
      </c>
      <c r="C49" s="127"/>
      <c r="D49" s="118">
        <f t="shared" ref="D49:D61" si="6">SUM(E49:P49)</f>
        <v>0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</row>
    <row r="50" spans="1:21" ht="12.75" x14ac:dyDescent="0.2">
      <c r="A50" s="135">
        <v>2</v>
      </c>
      <c r="C50" s="127"/>
      <c r="D50" s="118">
        <f t="shared" si="6"/>
        <v>0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</row>
    <row r="51" spans="1:21" ht="12.75" x14ac:dyDescent="0.2">
      <c r="A51" s="135">
        <v>3</v>
      </c>
      <c r="C51" s="127"/>
      <c r="D51" s="118">
        <f t="shared" si="6"/>
        <v>0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</row>
    <row r="52" spans="1:21" ht="12.75" x14ac:dyDescent="0.2">
      <c r="A52" s="135">
        <v>4</v>
      </c>
      <c r="C52" s="127"/>
      <c r="D52" s="118">
        <f t="shared" si="6"/>
        <v>0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</row>
    <row r="53" spans="1:21" ht="12.75" x14ac:dyDescent="0.2">
      <c r="A53" s="135">
        <v>5</v>
      </c>
      <c r="C53" s="127"/>
      <c r="D53" s="118">
        <f t="shared" si="6"/>
        <v>0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</row>
    <row r="54" spans="1:21" ht="12.75" x14ac:dyDescent="0.2">
      <c r="A54" s="135">
        <v>6</v>
      </c>
      <c r="C54" s="127"/>
      <c r="D54" s="118">
        <f t="shared" si="6"/>
        <v>0</v>
      </c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</row>
    <row r="55" spans="1:21" ht="12.75" x14ac:dyDescent="0.2">
      <c r="A55" s="135">
        <v>7</v>
      </c>
      <c r="C55" s="127"/>
      <c r="D55" s="118">
        <f t="shared" si="6"/>
        <v>0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1:21" ht="12.75" x14ac:dyDescent="0.2">
      <c r="A56" s="135">
        <v>8</v>
      </c>
      <c r="C56" s="127"/>
      <c r="D56" s="118">
        <f t="shared" si="6"/>
        <v>0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ht="12.75" x14ac:dyDescent="0.2">
      <c r="A57" s="135">
        <v>9</v>
      </c>
      <c r="C57" s="127"/>
      <c r="D57" s="118">
        <f t="shared" si="6"/>
        <v>0</v>
      </c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ht="12.75" x14ac:dyDescent="0.2">
      <c r="A58" s="135">
        <v>10</v>
      </c>
      <c r="C58" s="127"/>
      <c r="D58" s="118">
        <f t="shared" si="6"/>
        <v>0</v>
      </c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ht="12.75" x14ac:dyDescent="0.2">
      <c r="A59" s="135">
        <v>11</v>
      </c>
      <c r="C59" s="127"/>
      <c r="D59" s="118">
        <f t="shared" si="6"/>
        <v>0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ht="12.75" x14ac:dyDescent="0.2">
      <c r="A60" s="135">
        <v>12</v>
      </c>
      <c r="C60" s="127"/>
      <c r="D60" s="118">
        <f t="shared" si="6"/>
        <v>0</v>
      </c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ht="12.75" x14ac:dyDescent="0.2">
      <c r="A61" s="135">
        <v>13</v>
      </c>
      <c r="C61" s="127"/>
      <c r="D61" s="118">
        <f t="shared" si="6"/>
        <v>0</v>
      </c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x14ac:dyDescent="0.25">
      <c r="D62" s="158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ht="15.75" thickBot="1" x14ac:dyDescent="0.3">
      <c r="B63" s="152" t="s">
        <v>92</v>
      </c>
      <c r="C63" s="159">
        <f>SUM(C49:C61)</f>
        <v>0</v>
      </c>
      <c r="D63" s="159">
        <f>SUM(D49:D62)</f>
        <v>0</v>
      </c>
      <c r="E63" s="159">
        <f t="shared" ref="E63:P63" si="7">SUM(E49:E62)</f>
        <v>0</v>
      </c>
      <c r="F63" s="159">
        <f t="shared" si="7"/>
        <v>0</v>
      </c>
      <c r="G63" s="159">
        <f t="shared" si="7"/>
        <v>0</v>
      </c>
      <c r="H63" s="159">
        <f t="shared" si="7"/>
        <v>0</v>
      </c>
      <c r="I63" s="159">
        <f t="shared" si="7"/>
        <v>0</v>
      </c>
      <c r="J63" s="159">
        <f t="shared" si="7"/>
        <v>0</v>
      </c>
      <c r="K63" s="159">
        <f t="shared" si="7"/>
        <v>0</v>
      </c>
      <c r="L63" s="159">
        <f t="shared" si="7"/>
        <v>0</v>
      </c>
      <c r="M63" s="159">
        <f t="shared" si="7"/>
        <v>0</v>
      </c>
      <c r="N63" s="159">
        <f t="shared" si="7"/>
        <v>0</v>
      </c>
      <c r="O63" s="159">
        <f t="shared" si="7"/>
        <v>0</v>
      </c>
      <c r="P63" s="159">
        <f t="shared" si="7"/>
        <v>0</v>
      </c>
      <c r="Q63" s="127"/>
      <c r="R63" s="127"/>
      <c r="S63" s="127"/>
      <c r="T63" s="127"/>
      <c r="U63" s="127"/>
    </row>
    <row r="64" spans="1:21" x14ac:dyDescent="0.25">
      <c r="B64" s="154"/>
      <c r="D64" s="158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</row>
    <row r="65" spans="1:21" ht="12.75" x14ac:dyDescent="0.2">
      <c r="B65" s="115" t="s">
        <v>93</v>
      </c>
      <c r="C65" s="127"/>
      <c r="D65" s="118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</row>
    <row r="66" spans="1:21" ht="12.75" x14ac:dyDescent="0.2">
      <c r="A66" s="135">
        <v>1</v>
      </c>
      <c r="C66" s="127"/>
      <c r="D66" s="118">
        <f t="shared" ref="D66:D68" si="8">SUM(E66:P66)</f>
        <v>0</v>
      </c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</row>
    <row r="67" spans="1:21" ht="12.75" x14ac:dyDescent="0.2">
      <c r="A67" s="135">
        <v>2</v>
      </c>
      <c r="C67" s="127"/>
      <c r="D67" s="118">
        <f t="shared" si="8"/>
        <v>0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</row>
    <row r="68" spans="1:21" ht="12.75" x14ac:dyDescent="0.2">
      <c r="A68" s="135">
        <v>3</v>
      </c>
      <c r="C68" s="127"/>
      <c r="D68" s="118">
        <f t="shared" si="8"/>
        <v>0</v>
      </c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</row>
    <row r="69" spans="1:21" x14ac:dyDescent="0.25">
      <c r="D69" s="158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</row>
    <row r="70" spans="1:21" ht="15.75" thickBot="1" x14ac:dyDescent="0.3">
      <c r="B70" s="152" t="s">
        <v>94</v>
      </c>
      <c r="C70" s="159">
        <f>SUM(C66:C68)</f>
        <v>0</v>
      </c>
      <c r="D70" s="159">
        <f>SUM(D66:D69)</f>
        <v>0</v>
      </c>
      <c r="E70" s="159">
        <f t="shared" ref="E70:P70" si="9">SUM(E66:E69)</f>
        <v>0</v>
      </c>
      <c r="F70" s="159">
        <f t="shared" si="9"/>
        <v>0</v>
      </c>
      <c r="G70" s="159">
        <f t="shared" si="9"/>
        <v>0</v>
      </c>
      <c r="H70" s="159">
        <f t="shared" si="9"/>
        <v>0</v>
      </c>
      <c r="I70" s="159">
        <f t="shared" si="9"/>
        <v>0</v>
      </c>
      <c r="J70" s="159">
        <f t="shared" si="9"/>
        <v>0</v>
      </c>
      <c r="K70" s="159">
        <f t="shared" si="9"/>
        <v>0</v>
      </c>
      <c r="L70" s="159">
        <f t="shared" si="9"/>
        <v>0</v>
      </c>
      <c r="M70" s="159">
        <f t="shared" si="9"/>
        <v>0</v>
      </c>
      <c r="N70" s="159">
        <f t="shared" si="9"/>
        <v>0</v>
      </c>
      <c r="O70" s="159">
        <f t="shared" si="9"/>
        <v>0</v>
      </c>
      <c r="P70" s="159">
        <f t="shared" si="9"/>
        <v>0</v>
      </c>
      <c r="Q70" s="127"/>
      <c r="R70" s="127"/>
      <c r="S70" s="127"/>
      <c r="T70" s="127"/>
      <c r="U70" s="127"/>
    </row>
    <row r="71" spans="1:21" x14ac:dyDescent="0.25">
      <c r="B71" s="160"/>
      <c r="D71" s="158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1:21" ht="12.75" x14ac:dyDescent="0.2">
      <c r="B72" s="115" t="s">
        <v>95</v>
      </c>
      <c r="C72" s="127"/>
      <c r="D72" s="118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3" spans="1:21" ht="12.75" x14ac:dyDescent="0.2">
      <c r="A73" s="135">
        <v>1</v>
      </c>
      <c r="C73" s="127"/>
      <c r="D73" s="118">
        <f t="shared" ref="D73:D75" si="10">SUM(E73:P73)</f>
        <v>0</v>
      </c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ht="12.75" x14ac:dyDescent="0.2">
      <c r="A74" s="135">
        <v>2</v>
      </c>
      <c r="C74" s="127"/>
      <c r="D74" s="118">
        <f t="shared" si="10"/>
        <v>0</v>
      </c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</row>
    <row r="75" spans="1:21" ht="12.75" x14ac:dyDescent="0.2">
      <c r="A75" s="135">
        <v>3</v>
      </c>
      <c r="C75" s="127"/>
      <c r="D75" s="118">
        <f t="shared" si="10"/>
        <v>0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x14ac:dyDescent="0.25">
      <c r="D76" s="158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</row>
    <row r="77" spans="1:21" ht="15.75" thickBot="1" x14ac:dyDescent="0.3">
      <c r="B77" s="152" t="s">
        <v>96</v>
      </c>
      <c r="C77" s="159">
        <f>SUM(C73:C75)</f>
        <v>0</v>
      </c>
      <c r="D77" s="159">
        <f>SUM(D73:D76)</f>
        <v>0</v>
      </c>
      <c r="E77" s="159">
        <f t="shared" ref="E77:P77" si="11">SUM(E73:E76)</f>
        <v>0</v>
      </c>
      <c r="F77" s="159">
        <f t="shared" si="11"/>
        <v>0</v>
      </c>
      <c r="G77" s="159">
        <f t="shared" si="11"/>
        <v>0</v>
      </c>
      <c r="H77" s="159">
        <f t="shared" si="11"/>
        <v>0</v>
      </c>
      <c r="I77" s="159">
        <f t="shared" si="11"/>
        <v>0</v>
      </c>
      <c r="J77" s="159">
        <f t="shared" si="11"/>
        <v>0</v>
      </c>
      <c r="K77" s="159">
        <f t="shared" si="11"/>
        <v>0</v>
      </c>
      <c r="L77" s="159">
        <f t="shared" si="11"/>
        <v>0</v>
      </c>
      <c r="M77" s="159">
        <f t="shared" si="11"/>
        <v>0</v>
      </c>
      <c r="N77" s="159">
        <f t="shared" si="11"/>
        <v>0</v>
      </c>
      <c r="O77" s="159">
        <f t="shared" si="11"/>
        <v>0</v>
      </c>
      <c r="P77" s="159">
        <f t="shared" si="11"/>
        <v>0</v>
      </c>
      <c r="Q77" s="127"/>
      <c r="R77" s="127"/>
      <c r="S77" s="127"/>
      <c r="T77" s="127"/>
      <c r="U77" s="127"/>
    </row>
    <row r="78" spans="1:21" x14ac:dyDescent="0.25">
      <c r="B78" s="154"/>
      <c r="D78" s="158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</row>
    <row r="79" spans="1:21" ht="12.75" x14ac:dyDescent="0.2">
      <c r="B79" s="144" t="s">
        <v>97</v>
      </c>
      <c r="C79" s="127"/>
      <c r="D79" s="118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</row>
    <row r="80" spans="1:21" ht="12.75" x14ac:dyDescent="0.2">
      <c r="A80" s="135">
        <v>1</v>
      </c>
      <c r="C80" s="127"/>
      <c r="D80" s="118">
        <f t="shared" ref="D80:D82" si="12">SUM(E80:P80)</f>
        <v>0</v>
      </c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</row>
    <row r="81" spans="1:21" ht="12.75" x14ac:dyDescent="0.2">
      <c r="A81" s="135">
        <v>2</v>
      </c>
      <c r="C81" s="127"/>
      <c r="D81" s="118">
        <f t="shared" si="12"/>
        <v>0</v>
      </c>
      <c r="E81" s="127"/>
      <c r="F81" s="127"/>
      <c r="G81" s="127"/>
      <c r="H81" s="127" t="s">
        <v>85</v>
      </c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</row>
    <row r="82" spans="1:21" ht="12.75" x14ac:dyDescent="0.2">
      <c r="A82" s="135">
        <v>3</v>
      </c>
      <c r="C82" s="127"/>
      <c r="D82" s="118">
        <f t="shared" si="12"/>
        <v>0</v>
      </c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</row>
    <row r="83" spans="1:21" x14ac:dyDescent="0.25">
      <c r="D83" s="158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</row>
    <row r="84" spans="1:21" ht="15.75" thickBot="1" x14ac:dyDescent="0.3">
      <c r="B84" s="152" t="s">
        <v>98</v>
      </c>
      <c r="C84" s="159">
        <f>SUM(C80:C82)</f>
        <v>0</v>
      </c>
      <c r="D84" s="159">
        <f>SUM(D80:D83)</f>
        <v>0</v>
      </c>
      <c r="E84" s="159">
        <f t="shared" ref="E84:P84" si="13">SUM(E80:E83)</f>
        <v>0</v>
      </c>
      <c r="F84" s="159">
        <f t="shared" si="13"/>
        <v>0</v>
      </c>
      <c r="G84" s="159">
        <f t="shared" si="13"/>
        <v>0</v>
      </c>
      <c r="H84" s="159">
        <f t="shared" si="13"/>
        <v>0</v>
      </c>
      <c r="I84" s="159">
        <f t="shared" si="13"/>
        <v>0</v>
      </c>
      <c r="J84" s="159">
        <f t="shared" si="13"/>
        <v>0</v>
      </c>
      <c r="K84" s="159">
        <f t="shared" si="13"/>
        <v>0</v>
      </c>
      <c r="L84" s="159">
        <f t="shared" si="13"/>
        <v>0</v>
      </c>
      <c r="M84" s="159">
        <f t="shared" si="13"/>
        <v>0</v>
      </c>
      <c r="N84" s="159">
        <f t="shared" si="13"/>
        <v>0</v>
      </c>
      <c r="O84" s="159">
        <f t="shared" si="13"/>
        <v>0</v>
      </c>
      <c r="P84" s="159">
        <f t="shared" si="13"/>
        <v>0</v>
      </c>
      <c r="Q84" s="127"/>
      <c r="R84" s="127"/>
      <c r="S84" s="127"/>
      <c r="T84" s="127"/>
      <c r="U84" s="127"/>
    </row>
    <row r="85" spans="1:21" x14ac:dyDescent="0.25">
      <c r="B85" s="154"/>
      <c r="D85" s="158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27"/>
      <c r="R85" s="127"/>
      <c r="S85" s="127"/>
      <c r="T85" s="127"/>
      <c r="U85" s="127"/>
    </row>
    <row r="86" spans="1:21" ht="12.75" x14ac:dyDescent="0.2">
      <c r="B86" s="115" t="s">
        <v>99</v>
      </c>
      <c r="C86" s="127"/>
      <c r="D86" s="118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</row>
    <row r="87" spans="1:21" ht="12.75" x14ac:dyDescent="0.2">
      <c r="A87" s="135">
        <v>1</v>
      </c>
      <c r="B87" s="115"/>
      <c r="C87" s="127"/>
      <c r="D87" s="118">
        <f>SUM(E87:P87)</f>
        <v>0</v>
      </c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</row>
    <row r="88" spans="1:21" ht="12.75" x14ac:dyDescent="0.2">
      <c r="A88" s="135">
        <v>2</v>
      </c>
      <c r="B88" s="115"/>
      <c r="C88" s="127"/>
      <c r="D88" s="118">
        <f t="shared" ref="D88:D89" si="14">SUM(E88:P88)</f>
        <v>0</v>
      </c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</row>
    <row r="89" spans="1:21" ht="12.75" x14ac:dyDescent="0.2">
      <c r="A89" s="135">
        <v>3</v>
      </c>
      <c r="B89" s="115"/>
      <c r="C89" s="127"/>
      <c r="D89" s="118">
        <f t="shared" si="14"/>
        <v>0</v>
      </c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</row>
    <row r="90" spans="1:21" s="161" customFormat="1" ht="12.75" x14ac:dyDescent="0.2">
      <c r="D90" s="162"/>
    </row>
    <row r="91" spans="1:21" ht="15.75" thickBot="1" x14ac:dyDescent="0.3">
      <c r="B91" s="152" t="s">
        <v>100</v>
      </c>
      <c r="C91" s="159">
        <f>SUM(C87:C89)</f>
        <v>0</v>
      </c>
      <c r="D91" s="159">
        <f>SUM(D87:D89)</f>
        <v>0</v>
      </c>
      <c r="E91" s="159">
        <f t="shared" ref="E91:P91" si="15">SUM(E87:E89)</f>
        <v>0</v>
      </c>
      <c r="F91" s="159">
        <f t="shared" si="15"/>
        <v>0</v>
      </c>
      <c r="G91" s="159">
        <f t="shared" si="15"/>
        <v>0</v>
      </c>
      <c r="H91" s="159">
        <f t="shared" si="15"/>
        <v>0</v>
      </c>
      <c r="I91" s="159">
        <f t="shared" si="15"/>
        <v>0</v>
      </c>
      <c r="J91" s="159">
        <f t="shared" si="15"/>
        <v>0</v>
      </c>
      <c r="K91" s="159">
        <f t="shared" si="15"/>
        <v>0</v>
      </c>
      <c r="L91" s="159">
        <f t="shared" si="15"/>
        <v>0</v>
      </c>
      <c r="M91" s="159">
        <f t="shared" si="15"/>
        <v>0</v>
      </c>
      <c r="N91" s="159">
        <f t="shared" si="15"/>
        <v>0</v>
      </c>
      <c r="O91" s="159">
        <f t="shared" si="15"/>
        <v>0</v>
      </c>
      <c r="P91" s="159">
        <f t="shared" si="15"/>
        <v>0</v>
      </c>
      <c r="Q91" s="127"/>
      <c r="R91" s="127"/>
      <c r="S91" s="127"/>
      <c r="T91" s="127"/>
      <c r="U91" s="127"/>
    </row>
    <row r="92" spans="1:21" s="161" customFormat="1" ht="12.75" x14ac:dyDescent="0.2">
      <c r="D92" s="162"/>
    </row>
    <row r="93" spans="1:21" x14ac:dyDescent="0.25">
      <c r="D93" s="158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27"/>
      <c r="R93" s="127"/>
      <c r="S93" s="127"/>
      <c r="T93" s="127"/>
      <c r="U93" s="127"/>
    </row>
    <row r="94" spans="1:21" s="144" customFormat="1" ht="13.5" thickBot="1" x14ac:dyDescent="0.25">
      <c r="B94" s="163" t="s">
        <v>101</v>
      </c>
      <c r="C94" s="164">
        <f>C25+C34+C46+C63+C70+C77+C84+C91</f>
        <v>0</v>
      </c>
      <c r="D94" s="164">
        <f>D25+D34+D46+D63+D70+D77+D84+D91</f>
        <v>0</v>
      </c>
      <c r="E94" s="164">
        <f t="shared" ref="E94:P94" si="16">E25+E34+E46+E63+E70+E77+E84+E91</f>
        <v>0</v>
      </c>
      <c r="F94" s="164">
        <f t="shared" si="16"/>
        <v>0</v>
      </c>
      <c r="G94" s="164">
        <f t="shared" si="16"/>
        <v>0</v>
      </c>
      <c r="H94" s="164">
        <f t="shared" si="16"/>
        <v>0</v>
      </c>
      <c r="I94" s="164">
        <f t="shared" si="16"/>
        <v>0</v>
      </c>
      <c r="J94" s="164">
        <f t="shared" si="16"/>
        <v>0</v>
      </c>
      <c r="K94" s="164">
        <f t="shared" si="16"/>
        <v>0</v>
      </c>
      <c r="L94" s="164">
        <f t="shared" si="16"/>
        <v>0</v>
      </c>
      <c r="M94" s="164">
        <f t="shared" si="16"/>
        <v>0</v>
      </c>
      <c r="N94" s="164">
        <f t="shared" si="16"/>
        <v>0</v>
      </c>
      <c r="O94" s="164">
        <f t="shared" si="16"/>
        <v>0</v>
      </c>
      <c r="P94" s="164">
        <f t="shared" si="16"/>
        <v>0</v>
      </c>
      <c r="Q94" s="165"/>
      <c r="R94" s="165"/>
      <c r="S94" s="165"/>
      <c r="T94" s="165"/>
      <c r="U94" s="165"/>
    </row>
    <row r="95" spans="1:21" ht="15.75" thickTop="1" x14ac:dyDescent="0.25"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1" x14ac:dyDescent="0.25"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2:20" x14ac:dyDescent="0.25"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2:20" x14ac:dyDescent="0.25"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2:20" x14ac:dyDescent="0.25"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2:20" x14ac:dyDescent="0.25"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2:20" x14ac:dyDescent="0.25"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2:20" x14ac:dyDescent="0.25"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2:20" x14ac:dyDescent="0.25">
      <c r="B103" s="18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2:20" x14ac:dyDescent="0.25"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2:20" x14ac:dyDescent="0.25">
      <c r="B105" s="138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</sheetData>
  <mergeCells count="2">
    <mergeCell ref="C1:E1"/>
    <mergeCell ref="C2:E2"/>
  </mergeCells>
  <pageMargins left="0.7" right="0.7" top="0.75" bottom="0.75" header="0.3" footer="0.3"/>
  <pageSetup scale="61" orientation="landscape" r:id="rId1"/>
  <headerFooter>
    <oddFooter>&amp;C&amp;A</oddFooter>
  </headerFooter>
  <rowBreaks count="1" manualBreakCount="1"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1E4E-C4D5-47F6-ADD2-A39BA242721B}">
  <sheetPr>
    <pageSetUpPr fitToPage="1"/>
  </sheetPr>
  <dimension ref="A1:AU37"/>
  <sheetViews>
    <sheetView zoomScaleNormal="100" workbookViewId="0">
      <pane xSplit="5" ySplit="6" topLeftCell="F7" activePane="bottomRight" state="frozen"/>
      <selection activeCell="H33" sqref="H33"/>
      <selection pane="topRight" activeCell="H33" sqref="H33"/>
      <selection pane="bottomLeft" activeCell="H33" sqref="H33"/>
      <selection pane="bottomRight" activeCell="C19" sqref="C19"/>
    </sheetView>
  </sheetViews>
  <sheetFormatPr defaultColWidth="9.140625" defaultRowHeight="15" x14ac:dyDescent="0.25"/>
  <cols>
    <col min="1" max="1" width="4" style="135" customWidth="1"/>
    <col min="2" max="2" width="28.85546875" style="135" customWidth="1"/>
    <col min="3" max="3" width="36.42578125" style="135" customWidth="1"/>
    <col min="4" max="4" width="13.85546875" style="167" customWidth="1"/>
    <col min="5" max="5" width="9.42578125" style="168" bestFit="1" customWidth="1"/>
    <col min="6" max="8" width="9.42578125" style="150" customWidth="1"/>
    <col min="9" max="16384" width="9.140625" style="135"/>
  </cols>
  <sheetData>
    <row r="1" spans="1:47" ht="18" x14ac:dyDescent="0.25">
      <c r="B1" s="136" t="s">
        <v>102</v>
      </c>
      <c r="C1" s="166">
        <f>'Budget Narrative'!B1</f>
        <v>0</v>
      </c>
    </row>
    <row r="2" spans="1:47" ht="18" x14ac:dyDescent="0.25">
      <c r="B2" s="136" t="s">
        <v>67</v>
      </c>
      <c r="C2" s="166" t="str">
        <f>'Budget Narrative'!B2</f>
        <v>SB202 Grant Proposal</v>
      </c>
    </row>
    <row r="3" spans="1:47" ht="18" x14ac:dyDescent="0.25">
      <c r="B3" s="136" t="s">
        <v>68</v>
      </c>
      <c r="C3" s="166">
        <f>'Budget Narrative'!B3</f>
        <v>0</v>
      </c>
    </row>
    <row r="4" spans="1:47" ht="23.25" x14ac:dyDescent="0.35">
      <c r="A4" s="139"/>
      <c r="B4" s="140" t="s">
        <v>69</v>
      </c>
      <c r="C4" s="169"/>
    </row>
    <row r="5" spans="1:47" ht="18.75" customHeight="1" x14ac:dyDescent="0.2">
      <c r="A5" s="143"/>
      <c r="B5" s="144"/>
      <c r="C5" s="144"/>
      <c r="D5" s="170"/>
      <c r="E5" s="171"/>
      <c r="F5" s="248" t="s">
        <v>103</v>
      </c>
      <c r="G5" s="249"/>
      <c r="H5" s="250"/>
      <c r="I5" s="251" t="s">
        <v>104</v>
      </c>
      <c r="J5" s="252"/>
      <c r="K5" s="252"/>
      <c r="L5" s="247" t="s">
        <v>105</v>
      </c>
      <c r="M5" s="247"/>
      <c r="N5" s="247"/>
      <c r="O5" s="247" t="s">
        <v>106</v>
      </c>
      <c r="P5" s="247"/>
      <c r="Q5" s="247"/>
      <c r="R5" s="247" t="s">
        <v>107</v>
      </c>
      <c r="S5" s="247"/>
      <c r="T5" s="247"/>
      <c r="U5" s="247" t="s">
        <v>108</v>
      </c>
      <c r="V5" s="247"/>
      <c r="W5" s="247"/>
      <c r="X5" s="247" t="s">
        <v>109</v>
      </c>
      <c r="Y5" s="247"/>
      <c r="Z5" s="247"/>
      <c r="AA5" s="247" t="s">
        <v>110</v>
      </c>
      <c r="AB5" s="247"/>
      <c r="AC5" s="247"/>
      <c r="AD5" s="247" t="s">
        <v>111</v>
      </c>
      <c r="AE5" s="247"/>
      <c r="AF5" s="247"/>
      <c r="AG5" s="247" t="s">
        <v>112</v>
      </c>
      <c r="AH5" s="247"/>
      <c r="AI5" s="247"/>
      <c r="AJ5" s="247" t="s">
        <v>113</v>
      </c>
      <c r="AK5" s="247"/>
      <c r="AL5" s="247"/>
      <c r="AM5" s="247" t="s">
        <v>114</v>
      </c>
      <c r="AN5" s="247"/>
      <c r="AO5" s="247"/>
      <c r="AP5" s="247" t="s">
        <v>15</v>
      </c>
      <c r="AQ5" s="247"/>
      <c r="AR5" s="247"/>
      <c r="AS5" s="247" t="s">
        <v>115</v>
      </c>
      <c r="AT5" s="247"/>
      <c r="AU5" s="247"/>
    </row>
    <row r="6" spans="1:47" ht="12.75" x14ac:dyDescent="0.2">
      <c r="A6" s="143"/>
      <c r="B6" s="146" t="s">
        <v>116</v>
      </c>
      <c r="C6" s="146" t="s">
        <v>117</v>
      </c>
      <c r="D6" s="172" t="s">
        <v>118</v>
      </c>
      <c r="E6" s="173" t="s">
        <v>119</v>
      </c>
      <c r="F6" s="174" t="s">
        <v>120</v>
      </c>
      <c r="G6" s="175" t="s">
        <v>121</v>
      </c>
      <c r="H6" s="176" t="s">
        <v>122</v>
      </c>
      <c r="I6" s="174" t="s">
        <v>120</v>
      </c>
      <c r="J6" s="175" t="s">
        <v>121</v>
      </c>
      <c r="K6" s="176" t="s">
        <v>122</v>
      </c>
      <c r="L6" s="174" t="s">
        <v>120</v>
      </c>
      <c r="M6" s="175" t="s">
        <v>121</v>
      </c>
      <c r="N6" s="176" t="s">
        <v>122</v>
      </c>
      <c r="O6" s="174" t="s">
        <v>120</v>
      </c>
      <c r="P6" s="175" t="s">
        <v>121</v>
      </c>
      <c r="Q6" s="176" t="s">
        <v>122</v>
      </c>
      <c r="R6" s="174" t="s">
        <v>120</v>
      </c>
      <c r="S6" s="175" t="s">
        <v>121</v>
      </c>
      <c r="T6" s="176" t="s">
        <v>122</v>
      </c>
      <c r="U6" s="174" t="s">
        <v>120</v>
      </c>
      <c r="V6" s="175" t="s">
        <v>121</v>
      </c>
      <c r="W6" s="176" t="s">
        <v>122</v>
      </c>
      <c r="X6" s="174" t="s">
        <v>120</v>
      </c>
      <c r="Y6" s="175" t="s">
        <v>121</v>
      </c>
      <c r="Z6" s="176" t="s">
        <v>122</v>
      </c>
      <c r="AA6" s="174" t="s">
        <v>120</v>
      </c>
      <c r="AB6" s="175" t="s">
        <v>121</v>
      </c>
      <c r="AC6" s="176" t="s">
        <v>122</v>
      </c>
      <c r="AD6" s="174" t="s">
        <v>120</v>
      </c>
      <c r="AE6" s="175" t="s">
        <v>121</v>
      </c>
      <c r="AF6" s="176" t="s">
        <v>122</v>
      </c>
      <c r="AG6" s="174" t="s">
        <v>120</v>
      </c>
      <c r="AH6" s="175" t="s">
        <v>121</v>
      </c>
      <c r="AI6" s="176" t="s">
        <v>122</v>
      </c>
      <c r="AJ6" s="174" t="s">
        <v>120</v>
      </c>
      <c r="AK6" s="175" t="s">
        <v>121</v>
      </c>
      <c r="AL6" s="176" t="s">
        <v>122</v>
      </c>
      <c r="AM6" s="174" t="s">
        <v>120</v>
      </c>
      <c r="AN6" s="175" t="s">
        <v>121</v>
      </c>
      <c r="AO6" s="176" t="s">
        <v>122</v>
      </c>
      <c r="AP6" s="174" t="s">
        <v>120</v>
      </c>
      <c r="AQ6" s="175" t="s">
        <v>121</v>
      </c>
      <c r="AR6" s="176" t="s">
        <v>122</v>
      </c>
      <c r="AS6" s="174" t="s">
        <v>120</v>
      </c>
      <c r="AT6" s="175" t="s">
        <v>121</v>
      </c>
      <c r="AU6" s="176" t="s">
        <v>122</v>
      </c>
    </row>
    <row r="7" spans="1:47" x14ac:dyDescent="0.25">
      <c r="A7" s="143"/>
      <c r="F7" s="177"/>
      <c r="H7" s="178"/>
      <c r="K7" s="179"/>
      <c r="N7" s="179"/>
      <c r="Q7" s="179"/>
      <c r="T7" s="179"/>
      <c r="W7" s="179"/>
      <c r="Z7" s="179"/>
      <c r="AC7" s="179"/>
      <c r="AF7" s="179"/>
      <c r="AI7" s="179"/>
      <c r="AL7" s="179"/>
      <c r="AO7" s="179"/>
      <c r="AR7" s="179"/>
      <c r="AU7" s="179"/>
    </row>
    <row r="8" spans="1:47" ht="12.75" x14ac:dyDescent="0.2">
      <c r="A8" s="135">
        <v>1</v>
      </c>
      <c r="B8" s="138"/>
      <c r="C8" s="138"/>
      <c r="D8" s="180"/>
      <c r="E8" s="181"/>
      <c r="F8" s="182"/>
      <c r="G8" s="127"/>
      <c r="H8" s="183">
        <f>G8+F8</f>
        <v>0</v>
      </c>
      <c r="I8" s="184">
        <f>L8+O8+R8+U8+X8+AA8+AD8+AG8+AJ8+AM8+AP8+AS8</f>
        <v>0</v>
      </c>
      <c r="J8" s="118">
        <f>M8+P8+S8+V8+Y8+AB8+AE8+AH8+AK8+AN8+AQ8+AT8</f>
        <v>0</v>
      </c>
      <c r="K8" s="183">
        <f>J8+I8</f>
        <v>0</v>
      </c>
      <c r="L8" s="182"/>
      <c r="M8" s="127"/>
      <c r="N8" s="183">
        <f>M8+L8</f>
        <v>0</v>
      </c>
      <c r="O8" s="182"/>
      <c r="P8" s="127"/>
      <c r="Q8" s="183">
        <f>P8+O8</f>
        <v>0</v>
      </c>
      <c r="R8" s="182"/>
      <c r="S8" s="127"/>
      <c r="T8" s="183">
        <f>S8+R8</f>
        <v>0</v>
      </c>
      <c r="U8" s="182"/>
      <c r="V8" s="127"/>
      <c r="W8" s="183">
        <f>V8+U8</f>
        <v>0</v>
      </c>
      <c r="X8" s="182"/>
      <c r="Y8" s="127"/>
      <c r="Z8" s="183">
        <f>Y8+X8</f>
        <v>0</v>
      </c>
      <c r="AA8" s="182"/>
      <c r="AB8" s="127"/>
      <c r="AC8" s="183">
        <f>AB8+AA8</f>
        <v>0</v>
      </c>
      <c r="AD8" s="182"/>
      <c r="AE8" s="127"/>
      <c r="AF8" s="183">
        <f>AE8+AD8</f>
        <v>0</v>
      </c>
      <c r="AG8" s="182"/>
      <c r="AH8" s="127"/>
      <c r="AI8" s="183">
        <f>AH8+AG8</f>
        <v>0</v>
      </c>
      <c r="AJ8" s="182"/>
      <c r="AK8" s="127"/>
      <c r="AL8" s="183">
        <f>AK8+AJ8</f>
        <v>0</v>
      </c>
      <c r="AM8" s="182"/>
      <c r="AN8" s="127"/>
      <c r="AO8" s="183">
        <f>AN8+AM8</f>
        <v>0</v>
      </c>
      <c r="AP8" s="182"/>
      <c r="AQ8" s="127"/>
      <c r="AR8" s="183">
        <f>AQ8+AP8</f>
        <v>0</v>
      </c>
      <c r="AS8" s="182"/>
      <c r="AT8" s="127"/>
      <c r="AU8" s="183">
        <f>AT8+AS8</f>
        <v>0</v>
      </c>
    </row>
    <row r="9" spans="1:47" ht="12.75" x14ac:dyDescent="0.2">
      <c r="A9" s="135">
        <v>2</v>
      </c>
      <c r="B9" s="138"/>
      <c r="C9" s="138"/>
      <c r="D9" s="180"/>
      <c r="E9" s="181"/>
      <c r="F9" s="182"/>
      <c r="G9" s="127"/>
      <c r="H9" s="183">
        <f t="shared" ref="H9:H24" si="0">G9+F9</f>
        <v>0</v>
      </c>
      <c r="I9" s="184">
        <f t="shared" ref="I9:J24" si="1">L9+O9+R9+U9+X9+AA9+AD9+AG9+AJ9+AM9+AP9+AS9</f>
        <v>0</v>
      </c>
      <c r="J9" s="118">
        <f t="shared" si="1"/>
        <v>0</v>
      </c>
      <c r="K9" s="183">
        <f t="shared" ref="K9:K24" si="2">J9+I9</f>
        <v>0</v>
      </c>
      <c r="L9" s="182"/>
      <c r="M9" s="127"/>
      <c r="N9" s="183">
        <f t="shared" ref="N9:N24" si="3">M9+L9</f>
        <v>0</v>
      </c>
      <c r="O9" s="182"/>
      <c r="P9" s="127"/>
      <c r="Q9" s="183">
        <f t="shared" ref="Q9:Q24" si="4">P9+O9</f>
        <v>0</v>
      </c>
      <c r="R9" s="182"/>
      <c r="S9" s="127"/>
      <c r="T9" s="183">
        <f t="shared" ref="T9:T24" si="5">S9+R9</f>
        <v>0</v>
      </c>
      <c r="U9" s="182"/>
      <c r="V9" s="127"/>
      <c r="W9" s="183">
        <f t="shared" ref="W9:W24" si="6">V9+U9</f>
        <v>0</v>
      </c>
      <c r="X9" s="182"/>
      <c r="Y9" s="127"/>
      <c r="Z9" s="183">
        <f t="shared" ref="Z9:Z24" si="7">Y9+X9</f>
        <v>0</v>
      </c>
      <c r="AA9" s="182"/>
      <c r="AB9" s="127"/>
      <c r="AC9" s="183">
        <f t="shared" ref="AC9:AC24" si="8">AB9+AA9</f>
        <v>0</v>
      </c>
      <c r="AD9" s="182"/>
      <c r="AE9" s="127"/>
      <c r="AF9" s="183">
        <f t="shared" ref="AF9:AF24" si="9">AE9+AD9</f>
        <v>0</v>
      </c>
      <c r="AG9" s="182"/>
      <c r="AH9" s="127"/>
      <c r="AI9" s="183">
        <f t="shared" ref="AI9:AI24" si="10">AH9+AG9</f>
        <v>0</v>
      </c>
      <c r="AJ9" s="182"/>
      <c r="AK9" s="127"/>
      <c r="AL9" s="183">
        <f t="shared" ref="AL9:AL24" si="11">AK9+AJ9</f>
        <v>0</v>
      </c>
      <c r="AM9" s="182"/>
      <c r="AN9" s="127"/>
      <c r="AO9" s="183">
        <f t="shared" ref="AO9:AO24" si="12">AN9+AM9</f>
        <v>0</v>
      </c>
      <c r="AP9" s="182"/>
      <c r="AQ9" s="127"/>
      <c r="AR9" s="183">
        <f t="shared" ref="AR9:AR24" si="13">AQ9+AP9</f>
        <v>0</v>
      </c>
      <c r="AS9" s="182"/>
      <c r="AT9" s="127"/>
      <c r="AU9" s="183">
        <f t="shared" ref="AU9:AU24" si="14">AT9+AS9</f>
        <v>0</v>
      </c>
    </row>
    <row r="10" spans="1:47" ht="12.75" x14ac:dyDescent="0.2">
      <c r="A10" s="135">
        <v>3</v>
      </c>
      <c r="B10" s="138"/>
      <c r="C10" s="138"/>
      <c r="D10" s="180"/>
      <c r="E10" s="181"/>
      <c r="F10" s="182"/>
      <c r="G10" s="127"/>
      <c r="H10" s="183">
        <f t="shared" si="0"/>
        <v>0</v>
      </c>
      <c r="I10" s="184">
        <f t="shared" si="1"/>
        <v>0</v>
      </c>
      <c r="J10" s="118">
        <f t="shared" si="1"/>
        <v>0</v>
      </c>
      <c r="K10" s="183">
        <f t="shared" si="2"/>
        <v>0</v>
      </c>
      <c r="L10" s="182"/>
      <c r="M10" s="127"/>
      <c r="N10" s="183">
        <f t="shared" si="3"/>
        <v>0</v>
      </c>
      <c r="O10" s="182"/>
      <c r="P10" s="127"/>
      <c r="Q10" s="183">
        <f t="shared" si="4"/>
        <v>0</v>
      </c>
      <c r="R10" s="182"/>
      <c r="S10" s="127"/>
      <c r="T10" s="183">
        <f t="shared" si="5"/>
        <v>0</v>
      </c>
      <c r="U10" s="182"/>
      <c r="V10" s="127"/>
      <c r="W10" s="183">
        <f t="shared" si="6"/>
        <v>0</v>
      </c>
      <c r="X10" s="182"/>
      <c r="Y10" s="127"/>
      <c r="Z10" s="183">
        <f t="shared" si="7"/>
        <v>0</v>
      </c>
      <c r="AA10" s="182"/>
      <c r="AB10" s="127"/>
      <c r="AC10" s="183">
        <f t="shared" si="8"/>
        <v>0</v>
      </c>
      <c r="AD10" s="182"/>
      <c r="AE10" s="127"/>
      <c r="AF10" s="183">
        <f t="shared" si="9"/>
        <v>0</v>
      </c>
      <c r="AG10" s="182"/>
      <c r="AH10" s="127"/>
      <c r="AI10" s="183">
        <f t="shared" si="10"/>
        <v>0</v>
      </c>
      <c r="AJ10" s="182"/>
      <c r="AK10" s="127"/>
      <c r="AL10" s="183">
        <f t="shared" si="11"/>
        <v>0</v>
      </c>
      <c r="AM10" s="182"/>
      <c r="AN10" s="127"/>
      <c r="AO10" s="183">
        <f t="shared" si="12"/>
        <v>0</v>
      </c>
      <c r="AP10" s="182"/>
      <c r="AQ10" s="127"/>
      <c r="AR10" s="183">
        <f t="shared" si="13"/>
        <v>0</v>
      </c>
      <c r="AS10" s="182"/>
      <c r="AT10" s="127"/>
      <c r="AU10" s="183">
        <f t="shared" si="14"/>
        <v>0</v>
      </c>
    </row>
    <row r="11" spans="1:47" ht="12.75" x14ac:dyDescent="0.2">
      <c r="A11" s="135">
        <v>4</v>
      </c>
      <c r="B11" s="138"/>
      <c r="C11" s="138"/>
      <c r="D11" s="180"/>
      <c r="E11" s="181"/>
      <c r="F11" s="182"/>
      <c r="G11" s="127"/>
      <c r="H11" s="183">
        <f t="shared" si="0"/>
        <v>0</v>
      </c>
      <c r="I11" s="184">
        <f t="shared" si="1"/>
        <v>0</v>
      </c>
      <c r="J11" s="118">
        <f t="shared" si="1"/>
        <v>0</v>
      </c>
      <c r="K11" s="183">
        <f t="shared" si="2"/>
        <v>0</v>
      </c>
      <c r="L11" s="182"/>
      <c r="M11" s="127"/>
      <c r="N11" s="183">
        <f t="shared" si="3"/>
        <v>0</v>
      </c>
      <c r="O11" s="182"/>
      <c r="P11" s="127"/>
      <c r="Q11" s="183">
        <f t="shared" si="4"/>
        <v>0</v>
      </c>
      <c r="R11" s="182"/>
      <c r="S11" s="127"/>
      <c r="T11" s="183">
        <f t="shared" si="5"/>
        <v>0</v>
      </c>
      <c r="U11" s="182"/>
      <c r="V11" s="127"/>
      <c r="W11" s="183">
        <f t="shared" si="6"/>
        <v>0</v>
      </c>
      <c r="X11" s="182"/>
      <c r="Y11" s="127"/>
      <c r="Z11" s="183">
        <f t="shared" si="7"/>
        <v>0</v>
      </c>
      <c r="AA11" s="182"/>
      <c r="AB11" s="127"/>
      <c r="AC11" s="183">
        <f t="shared" si="8"/>
        <v>0</v>
      </c>
      <c r="AD11" s="182"/>
      <c r="AE11" s="127"/>
      <c r="AF11" s="183">
        <f t="shared" si="9"/>
        <v>0</v>
      </c>
      <c r="AG11" s="182"/>
      <c r="AH11" s="127"/>
      <c r="AI11" s="183">
        <f t="shared" si="10"/>
        <v>0</v>
      </c>
      <c r="AJ11" s="182"/>
      <c r="AK11" s="127"/>
      <c r="AL11" s="183">
        <f t="shared" si="11"/>
        <v>0</v>
      </c>
      <c r="AM11" s="182"/>
      <c r="AN11" s="127"/>
      <c r="AO11" s="183">
        <f t="shared" si="12"/>
        <v>0</v>
      </c>
      <c r="AP11" s="182"/>
      <c r="AQ11" s="127"/>
      <c r="AR11" s="183">
        <f t="shared" si="13"/>
        <v>0</v>
      </c>
      <c r="AS11" s="182"/>
      <c r="AT11" s="127"/>
      <c r="AU11" s="183">
        <f t="shared" si="14"/>
        <v>0</v>
      </c>
    </row>
    <row r="12" spans="1:47" x14ac:dyDescent="0.25">
      <c r="A12" s="135">
        <v>5</v>
      </c>
      <c r="B12" s="138"/>
      <c r="F12" s="177"/>
      <c r="H12" s="183">
        <f t="shared" si="0"/>
        <v>0</v>
      </c>
      <c r="I12" s="184">
        <f t="shared" si="1"/>
        <v>0</v>
      </c>
      <c r="J12" s="118">
        <f t="shared" si="1"/>
        <v>0</v>
      </c>
      <c r="K12" s="183">
        <f t="shared" si="2"/>
        <v>0</v>
      </c>
      <c r="L12" s="177"/>
      <c r="M12" s="150"/>
      <c r="N12" s="183">
        <f t="shared" si="3"/>
        <v>0</v>
      </c>
      <c r="O12" s="177"/>
      <c r="P12" s="150"/>
      <c r="Q12" s="183">
        <f t="shared" si="4"/>
        <v>0</v>
      </c>
      <c r="R12" s="177"/>
      <c r="S12" s="150"/>
      <c r="T12" s="183">
        <f t="shared" si="5"/>
        <v>0</v>
      </c>
      <c r="U12" s="177"/>
      <c r="V12" s="150"/>
      <c r="W12" s="183">
        <f t="shared" si="6"/>
        <v>0</v>
      </c>
      <c r="X12" s="177"/>
      <c r="Y12" s="150"/>
      <c r="Z12" s="183">
        <f t="shared" si="7"/>
        <v>0</v>
      </c>
      <c r="AA12" s="177"/>
      <c r="AB12" s="150"/>
      <c r="AC12" s="183">
        <f t="shared" si="8"/>
        <v>0</v>
      </c>
      <c r="AD12" s="177"/>
      <c r="AE12" s="150"/>
      <c r="AF12" s="183">
        <f t="shared" si="9"/>
        <v>0</v>
      </c>
      <c r="AG12" s="177"/>
      <c r="AH12" s="150"/>
      <c r="AI12" s="183">
        <f t="shared" si="10"/>
        <v>0</v>
      </c>
      <c r="AJ12" s="177"/>
      <c r="AK12" s="150"/>
      <c r="AL12" s="183">
        <f t="shared" si="11"/>
        <v>0</v>
      </c>
      <c r="AM12" s="177"/>
      <c r="AN12" s="150"/>
      <c r="AO12" s="183">
        <f t="shared" si="12"/>
        <v>0</v>
      </c>
      <c r="AP12" s="177"/>
      <c r="AQ12" s="150"/>
      <c r="AR12" s="183">
        <f t="shared" si="13"/>
        <v>0</v>
      </c>
      <c r="AS12" s="177"/>
      <c r="AT12" s="150"/>
      <c r="AU12" s="183">
        <f t="shared" si="14"/>
        <v>0</v>
      </c>
    </row>
    <row r="13" spans="1:47" x14ac:dyDescent="0.25">
      <c r="A13" s="135">
        <v>6</v>
      </c>
      <c r="B13" s="138"/>
      <c r="F13" s="177"/>
      <c r="H13" s="183">
        <f t="shared" si="0"/>
        <v>0</v>
      </c>
      <c r="I13" s="184">
        <f t="shared" si="1"/>
        <v>0</v>
      </c>
      <c r="J13" s="118">
        <f t="shared" si="1"/>
        <v>0</v>
      </c>
      <c r="K13" s="183">
        <f t="shared" si="2"/>
        <v>0</v>
      </c>
      <c r="L13" s="177"/>
      <c r="M13" s="150"/>
      <c r="N13" s="183">
        <f t="shared" si="3"/>
        <v>0</v>
      </c>
      <c r="O13" s="177"/>
      <c r="P13" s="150"/>
      <c r="Q13" s="183">
        <f t="shared" si="4"/>
        <v>0</v>
      </c>
      <c r="R13" s="177"/>
      <c r="S13" s="150"/>
      <c r="T13" s="183">
        <f t="shared" si="5"/>
        <v>0</v>
      </c>
      <c r="U13" s="177"/>
      <c r="V13" s="150"/>
      <c r="W13" s="183">
        <f t="shared" si="6"/>
        <v>0</v>
      </c>
      <c r="X13" s="177"/>
      <c r="Y13" s="150"/>
      <c r="Z13" s="183">
        <f t="shared" si="7"/>
        <v>0</v>
      </c>
      <c r="AA13" s="177"/>
      <c r="AB13" s="150"/>
      <c r="AC13" s="183">
        <f t="shared" si="8"/>
        <v>0</v>
      </c>
      <c r="AD13" s="177"/>
      <c r="AE13" s="150"/>
      <c r="AF13" s="183">
        <f t="shared" si="9"/>
        <v>0</v>
      </c>
      <c r="AG13" s="177"/>
      <c r="AH13" s="150"/>
      <c r="AI13" s="183">
        <f t="shared" si="10"/>
        <v>0</v>
      </c>
      <c r="AJ13" s="177"/>
      <c r="AK13" s="150"/>
      <c r="AL13" s="183">
        <f t="shared" si="11"/>
        <v>0</v>
      </c>
      <c r="AM13" s="177"/>
      <c r="AN13" s="150"/>
      <c r="AO13" s="183">
        <f t="shared" si="12"/>
        <v>0</v>
      </c>
      <c r="AP13" s="177"/>
      <c r="AQ13" s="150"/>
      <c r="AR13" s="183">
        <f t="shared" si="13"/>
        <v>0</v>
      </c>
      <c r="AS13" s="177"/>
      <c r="AT13" s="150"/>
      <c r="AU13" s="183">
        <f t="shared" si="14"/>
        <v>0</v>
      </c>
    </row>
    <row r="14" spans="1:47" x14ac:dyDescent="0.25">
      <c r="A14" s="135">
        <v>7</v>
      </c>
      <c r="B14" s="138"/>
      <c r="F14" s="177"/>
      <c r="H14" s="183">
        <f t="shared" si="0"/>
        <v>0</v>
      </c>
      <c r="I14" s="184">
        <f t="shared" si="1"/>
        <v>0</v>
      </c>
      <c r="J14" s="118">
        <f t="shared" si="1"/>
        <v>0</v>
      </c>
      <c r="K14" s="183">
        <f t="shared" si="2"/>
        <v>0</v>
      </c>
      <c r="L14" s="177"/>
      <c r="M14" s="150"/>
      <c r="N14" s="183">
        <f t="shared" si="3"/>
        <v>0</v>
      </c>
      <c r="O14" s="177"/>
      <c r="P14" s="150"/>
      <c r="Q14" s="183">
        <f t="shared" si="4"/>
        <v>0</v>
      </c>
      <c r="R14" s="177"/>
      <c r="S14" s="150"/>
      <c r="T14" s="183">
        <f t="shared" si="5"/>
        <v>0</v>
      </c>
      <c r="U14" s="177"/>
      <c r="V14" s="150"/>
      <c r="W14" s="183">
        <f t="shared" si="6"/>
        <v>0</v>
      </c>
      <c r="X14" s="177"/>
      <c r="Y14" s="150"/>
      <c r="Z14" s="183">
        <f t="shared" si="7"/>
        <v>0</v>
      </c>
      <c r="AA14" s="177"/>
      <c r="AB14" s="150"/>
      <c r="AC14" s="183">
        <f t="shared" si="8"/>
        <v>0</v>
      </c>
      <c r="AD14" s="177"/>
      <c r="AE14" s="150"/>
      <c r="AF14" s="183">
        <f t="shared" si="9"/>
        <v>0</v>
      </c>
      <c r="AG14" s="177"/>
      <c r="AH14" s="150"/>
      <c r="AI14" s="183">
        <f t="shared" si="10"/>
        <v>0</v>
      </c>
      <c r="AJ14" s="177"/>
      <c r="AK14" s="150"/>
      <c r="AL14" s="183">
        <f t="shared" si="11"/>
        <v>0</v>
      </c>
      <c r="AM14" s="177"/>
      <c r="AN14" s="150"/>
      <c r="AO14" s="183">
        <f t="shared" si="12"/>
        <v>0</v>
      </c>
      <c r="AP14" s="177"/>
      <c r="AQ14" s="150"/>
      <c r="AR14" s="183">
        <f t="shared" si="13"/>
        <v>0</v>
      </c>
      <c r="AS14" s="177"/>
      <c r="AT14" s="150"/>
      <c r="AU14" s="183">
        <f t="shared" si="14"/>
        <v>0</v>
      </c>
    </row>
    <row r="15" spans="1:47" x14ac:dyDescent="0.25">
      <c r="A15" s="135">
        <v>8</v>
      </c>
      <c r="B15" s="138"/>
      <c r="F15" s="177"/>
      <c r="H15" s="183">
        <f t="shared" si="0"/>
        <v>0</v>
      </c>
      <c r="I15" s="184">
        <f t="shared" si="1"/>
        <v>0</v>
      </c>
      <c r="J15" s="118">
        <f t="shared" si="1"/>
        <v>0</v>
      </c>
      <c r="K15" s="183">
        <f t="shared" si="2"/>
        <v>0</v>
      </c>
      <c r="L15" s="177"/>
      <c r="M15" s="150"/>
      <c r="N15" s="183">
        <f t="shared" si="3"/>
        <v>0</v>
      </c>
      <c r="O15" s="177"/>
      <c r="P15" s="150"/>
      <c r="Q15" s="183">
        <f t="shared" si="4"/>
        <v>0</v>
      </c>
      <c r="R15" s="177"/>
      <c r="S15" s="150"/>
      <c r="T15" s="183">
        <f t="shared" si="5"/>
        <v>0</v>
      </c>
      <c r="U15" s="177"/>
      <c r="V15" s="150"/>
      <c r="W15" s="183">
        <f t="shared" si="6"/>
        <v>0</v>
      </c>
      <c r="X15" s="177"/>
      <c r="Y15" s="150"/>
      <c r="Z15" s="183">
        <f t="shared" si="7"/>
        <v>0</v>
      </c>
      <c r="AA15" s="177"/>
      <c r="AB15" s="150"/>
      <c r="AC15" s="183">
        <f t="shared" si="8"/>
        <v>0</v>
      </c>
      <c r="AD15" s="177"/>
      <c r="AE15" s="150"/>
      <c r="AF15" s="183">
        <f t="shared" si="9"/>
        <v>0</v>
      </c>
      <c r="AG15" s="177"/>
      <c r="AH15" s="150"/>
      <c r="AI15" s="183">
        <f t="shared" si="10"/>
        <v>0</v>
      </c>
      <c r="AJ15" s="177"/>
      <c r="AK15" s="150"/>
      <c r="AL15" s="183">
        <f t="shared" si="11"/>
        <v>0</v>
      </c>
      <c r="AM15" s="177"/>
      <c r="AN15" s="150"/>
      <c r="AO15" s="183">
        <f t="shared" si="12"/>
        <v>0</v>
      </c>
      <c r="AP15" s="177"/>
      <c r="AQ15" s="150"/>
      <c r="AR15" s="183">
        <f t="shared" si="13"/>
        <v>0</v>
      </c>
      <c r="AS15" s="177"/>
      <c r="AT15" s="150"/>
      <c r="AU15" s="183">
        <f t="shared" si="14"/>
        <v>0</v>
      </c>
    </row>
    <row r="16" spans="1:47" x14ac:dyDescent="0.25">
      <c r="A16" s="135">
        <v>9</v>
      </c>
      <c r="B16" s="138"/>
      <c r="F16" s="177"/>
      <c r="H16" s="183">
        <f t="shared" si="0"/>
        <v>0</v>
      </c>
      <c r="I16" s="184">
        <f t="shared" si="1"/>
        <v>0</v>
      </c>
      <c r="J16" s="118">
        <f t="shared" si="1"/>
        <v>0</v>
      </c>
      <c r="K16" s="183">
        <f t="shared" si="2"/>
        <v>0</v>
      </c>
      <c r="L16" s="177"/>
      <c r="M16" s="150"/>
      <c r="N16" s="183">
        <f t="shared" si="3"/>
        <v>0</v>
      </c>
      <c r="O16" s="177"/>
      <c r="P16" s="150"/>
      <c r="Q16" s="183">
        <f t="shared" si="4"/>
        <v>0</v>
      </c>
      <c r="R16" s="177"/>
      <c r="S16" s="150"/>
      <c r="T16" s="183">
        <f t="shared" si="5"/>
        <v>0</v>
      </c>
      <c r="U16" s="177"/>
      <c r="V16" s="150"/>
      <c r="W16" s="183">
        <f t="shared" si="6"/>
        <v>0</v>
      </c>
      <c r="X16" s="177"/>
      <c r="Y16" s="150"/>
      <c r="Z16" s="183">
        <f t="shared" si="7"/>
        <v>0</v>
      </c>
      <c r="AA16" s="177"/>
      <c r="AB16" s="150"/>
      <c r="AC16" s="183">
        <f t="shared" si="8"/>
        <v>0</v>
      </c>
      <c r="AD16" s="177"/>
      <c r="AE16" s="150"/>
      <c r="AF16" s="183">
        <f t="shared" si="9"/>
        <v>0</v>
      </c>
      <c r="AG16" s="177"/>
      <c r="AH16" s="150"/>
      <c r="AI16" s="183">
        <f t="shared" si="10"/>
        <v>0</v>
      </c>
      <c r="AJ16" s="177"/>
      <c r="AK16" s="150"/>
      <c r="AL16" s="183">
        <f t="shared" si="11"/>
        <v>0</v>
      </c>
      <c r="AM16" s="177"/>
      <c r="AN16" s="150"/>
      <c r="AO16" s="183">
        <f t="shared" si="12"/>
        <v>0</v>
      </c>
      <c r="AP16" s="177"/>
      <c r="AQ16" s="150"/>
      <c r="AR16" s="183">
        <f t="shared" si="13"/>
        <v>0</v>
      </c>
      <c r="AS16" s="177"/>
      <c r="AT16" s="150"/>
      <c r="AU16" s="183">
        <f t="shared" si="14"/>
        <v>0</v>
      </c>
    </row>
    <row r="17" spans="1:47" x14ac:dyDescent="0.25">
      <c r="A17" s="135">
        <v>10</v>
      </c>
      <c r="B17" s="138"/>
      <c r="F17" s="177"/>
      <c r="H17" s="183">
        <f t="shared" si="0"/>
        <v>0</v>
      </c>
      <c r="I17" s="184">
        <f t="shared" si="1"/>
        <v>0</v>
      </c>
      <c r="J17" s="118">
        <f t="shared" si="1"/>
        <v>0</v>
      </c>
      <c r="K17" s="183">
        <f t="shared" si="2"/>
        <v>0</v>
      </c>
      <c r="L17" s="177"/>
      <c r="M17" s="150"/>
      <c r="N17" s="183">
        <f t="shared" si="3"/>
        <v>0</v>
      </c>
      <c r="O17" s="177"/>
      <c r="P17" s="150"/>
      <c r="Q17" s="183">
        <f t="shared" si="4"/>
        <v>0</v>
      </c>
      <c r="R17" s="177"/>
      <c r="S17" s="150"/>
      <c r="T17" s="183">
        <f t="shared" si="5"/>
        <v>0</v>
      </c>
      <c r="U17" s="177"/>
      <c r="V17" s="150"/>
      <c r="W17" s="183">
        <f t="shared" si="6"/>
        <v>0</v>
      </c>
      <c r="X17" s="177"/>
      <c r="Y17" s="150"/>
      <c r="Z17" s="183">
        <f t="shared" si="7"/>
        <v>0</v>
      </c>
      <c r="AA17" s="177"/>
      <c r="AB17" s="150"/>
      <c r="AC17" s="183">
        <f t="shared" si="8"/>
        <v>0</v>
      </c>
      <c r="AD17" s="177"/>
      <c r="AE17" s="150"/>
      <c r="AF17" s="183">
        <f t="shared" si="9"/>
        <v>0</v>
      </c>
      <c r="AG17" s="177"/>
      <c r="AH17" s="150"/>
      <c r="AI17" s="183">
        <f t="shared" si="10"/>
        <v>0</v>
      </c>
      <c r="AJ17" s="177"/>
      <c r="AK17" s="150"/>
      <c r="AL17" s="183">
        <f t="shared" si="11"/>
        <v>0</v>
      </c>
      <c r="AM17" s="177"/>
      <c r="AN17" s="150"/>
      <c r="AO17" s="183">
        <f t="shared" si="12"/>
        <v>0</v>
      </c>
      <c r="AP17" s="177"/>
      <c r="AQ17" s="150"/>
      <c r="AR17" s="183">
        <f t="shared" si="13"/>
        <v>0</v>
      </c>
      <c r="AS17" s="177"/>
      <c r="AT17" s="150"/>
      <c r="AU17" s="183">
        <f t="shared" si="14"/>
        <v>0</v>
      </c>
    </row>
    <row r="18" spans="1:47" x14ac:dyDescent="0.25">
      <c r="A18" s="135">
        <v>11</v>
      </c>
      <c r="B18" s="138"/>
      <c r="F18" s="177"/>
      <c r="H18" s="183">
        <f t="shared" si="0"/>
        <v>0</v>
      </c>
      <c r="I18" s="184">
        <f t="shared" si="1"/>
        <v>0</v>
      </c>
      <c r="J18" s="118">
        <f t="shared" si="1"/>
        <v>0</v>
      </c>
      <c r="K18" s="183">
        <f t="shared" si="2"/>
        <v>0</v>
      </c>
      <c r="L18" s="177"/>
      <c r="M18" s="150"/>
      <c r="N18" s="183">
        <f t="shared" si="3"/>
        <v>0</v>
      </c>
      <c r="O18" s="177"/>
      <c r="P18" s="150"/>
      <c r="Q18" s="183">
        <f t="shared" si="4"/>
        <v>0</v>
      </c>
      <c r="R18" s="177"/>
      <c r="S18" s="150"/>
      <c r="T18" s="183">
        <f t="shared" si="5"/>
        <v>0</v>
      </c>
      <c r="U18" s="177"/>
      <c r="V18" s="150"/>
      <c r="W18" s="183">
        <f t="shared" si="6"/>
        <v>0</v>
      </c>
      <c r="X18" s="177"/>
      <c r="Y18" s="150"/>
      <c r="Z18" s="183">
        <f t="shared" si="7"/>
        <v>0</v>
      </c>
      <c r="AA18" s="177"/>
      <c r="AB18" s="150"/>
      <c r="AC18" s="183">
        <f t="shared" si="8"/>
        <v>0</v>
      </c>
      <c r="AD18" s="177"/>
      <c r="AE18" s="150"/>
      <c r="AF18" s="183">
        <f t="shared" si="9"/>
        <v>0</v>
      </c>
      <c r="AG18" s="177"/>
      <c r="AH18" s="150"/>
      <c r="AI18" s="183">
        <f t="shared" si="10"/>
        <v>0</v>
      </c>
      <c r="AJ18" s="177"/>
      <c r="AK18" s="150"/>
      <c r="AL18" s="183">
        <f t="shared" si="11"/>
        <v>0</v>
      </c>
      <c r="AM18" s="177"/>
      <c r="AN18" s="150"/>
      <c r="AO18" s="183">
        <f t="shared" si="12"/>
        <v>0</v>
      </c>
      <c r="AP18" s="177"/>
      <c r="AQ18" s="150"/>
      <c r="AR18" s="183">
        <f t="shared" si="13"/>
        <v>0</v>
      </c>
      <c r="AS18" s="177"/>
      <c r="AT18" s="150"/>
      <c r="AU18" s="183">
        <f t="shared" si="14"/>
        <v>0</v>
      </c>
    </row>
    <row r="19" spans="1:47" x14ac:dyDescent="0.25">
      <c r="A19" s="135">
        <v>12</v>
      </c>
      <c r="B19" s="138"/>
      <c r="F19" s="177"/>
      <c r="H19" s="183">
        <f t="shared" si="0"/>
        <v>0</v>
      </c>
      <c r="I19" s="184">
        <f t="shared" si="1"/>
        <v>0</v>
      </c>
      <c r="J19" s="118">
        <f t="shared" si="1"/>
        <v>0</v>
      </c>
      <c r="K19" s="183">
        <f t="shared" si="2"/>
        <v>0</v>
      </c>
      <c r="L19" s="177"/>
      <c r="M19" s="150"/>
      <c r="N19" s="183">
        <f t="shared" si="3"/>
        <v>0</v>
      </c>
      <c r="O19" s="177"/>
      <c r="P19" s="150"/>
      <c r="Q19" s="183">
        <f t="shared" si="4"/>
        <v>0</v>
      </c>
      <c r="R19" s="177"/>
      <c r="S19" s="150"/>
      <c r="T19" s="183">
        <f t="shared" si="5"/>
        <v>0</v>
      </c>
      <c r="U19" s="177"/>
      <c r="V19" s="150"/>
      <c r="W19" s="183">
        <f t="shared" si="6"/>
        <v>0</v>
      </c>
      <c r="X19" s="177"/>
      <c r="Y19" s="150"/>
      <c r="Z19" s="183">
        <f t="shared" si="7"/>
        <v>0</v>
      </c>
      <c r="AA19" s="177"/>
      <c r="AB19" s="150"/>
      <c r="AC19" s="183">
        <f t="shared" si="8"/>
        <v>0</v>
      </c>
      <c r="AD19" s="177"/>
      <c r="AE19" s="150"/>
      <c r="AF19" s="183">
        <f t="shared" si="9"/>
        <v>0</v>
      </c>
      <c r="AG19" s="177"/>
      <c r="AH19" s="150"/>
      <c r="AI19" s="183">
        <f t="shared" si="10"/>
        <v>0</v>
      </c>
      <c r="AJ19" s="177"/>
      <c r="AK19" s="150"/>
      <c r="AL19" s="183">
        <f t="shared" si="11"/>
        <v>0</v>
      </c>
      <c r="AM19" s="177"/>
      <c r="AN19" s="150"/>
      <c r="AO19" s="183">
        <f t="shared" si="12"/>
        <v>0</v>
      </c>
      <c r="AP19" s="177"/>
      <c r="AQ19" s="150"/>
      <c r="AR19" s="183">
        <f t="shared" si="13"/>
        <v>0</v>
      </c>
      <c r="AS19" s="177"/>
      <c r="AT19" s="150"/>
      <c r="AU19" s="183">
        <f t="shared" si="14"/>
        <v>0</v>
      </c>
    </row>
    <row r="20" spans="1:47" x14ac:dyDescent="0.25">
      <c r="A20" s="135">
        <v>13</v>
      </c>
      <c r="B20" s="138"/>
      <c r="F20" s="177"/>
      <c r="H20" s="183">
        <f t="shared" si="0"/>
        <v>0</v>
      </c>
      <c r="I20" s="184">
        <f t="shared" si="1"/>
        <v>0</v>
      </c>
      <c r="J20" s="118">
        <f t="shared" si="1"/>
        <v>0</v>
      </c>
      <c r="K20" s="183">
        <f t="shared" si="2"/>
        <v>0</v>
      </c>
      <c r="L20" s="177"/>
      <c r="M20" s="150"/>
      <c r="N20" s="183">
        <f t="shared" si="3"/>
        <v>0</v>
      </c>
      <c r="O20" s="177"/>
      <c r="P20" s="150"/>
      <c r="Q20" s="183">
        <f t="shared" si="4"/>
        <v>0</v>
      </c>
      <c r="R20" s="177"/>
      <c r="S20" s="150"/>
      <c r="T20" s="183">
        <f t="shared" si="5"/>
        <v>0</v>
      </c>
      <c r="U20" s="177"/>
      <c r="V20" s="150"/>
      <c r="W20" s="183">
        <f t="shared" si="6"/>
        <v>0</v>
      </c>
      <c r="X20" s="177"/>
      <c r="Y20" s="150"/>
      <c r="Z20" s="183">
        <f t="shared" si="7"/>
        <v>0</v>
      </c>
      <c r="AA20" s="177"/>
      <c r="AB20" s="150"/>
      <c r="AC20" s="183">
        <f t="shared" si="8"/>
        <v>0</v>
      </c>
      <c r="AD20" s="177"/>
      <c r="AE20" s="150"/>
      <c r="AF20" s="183">
        <f t="shared" si="9"/>
        <v>0</v>
      </c>
      <c r="AG20" s="177"/>
      <c r="AH20" s="150"/>
      <c r="AI20" s="183">
        <f t="shared" si="10"/>
        <v>0</v>
      </c>
      <c r="AJ20" s="177"/>
      <c r="AK20" s="150"/>
      <c r="AL20" s="183">
        <f t="shared" si="11"/>
        <v>0</v>
      </c>
      <c r="AM20" s="177"/>
      <c r="AN20" s="150"/>
      <c r="AO20" s="183">
        <f t="shared" si="12"/>
        <v>0</v>
      </c>
      <c r="AP20" s="177"/>
      <c r="AQ20" s="150"/>
      <c r="AR20" s="183">
        <f t="shared" si="13"/>
        <v>0</v>
      </c>
      <c r="AS20" s="177"/>
      <c r="AT20" s="150"/>
      <c r="AU20" s="183">
        <f t="shared" si="14"/>
        <v>0</v>
      </c>
    </row>
    <row r="21" spans="1:47" x14ac:dyDescent="0.25">
      <c r="A21" s="135">
        <v>14</v>
      </c>
      <c r="B21" s="138"/>
      <c r="F21" s="177"/>
      <c r="H21" s="183">
        <f t="shared" si="0"/>
        <v>0</v>
      </c>
      <c r="I21" s="184">
        <f t="shared" si="1"/>
        <v>0</v>
      </c>
      <c r="J21" s="118">
        <f t="shared" si="1"/>
        <v>0</v>
      </c>
      <c r="K21" s="183">
        <f t="shared" si="2"/>
        <v>0</v>
      </c>
      <c r="L21" s="177"/>
      <c r="M21" s="150"/>
      <c r="N21" s="183">
        <f t="shared" si="3"/>
        <v>0</v>
      </c>
      <c r="O21" s="177"/>
      <c r="P21" s="150"/>
      <c r="Q21" s="183">
        <f t="shared" si="4"/>
        <v>0</v>
      </c>
      <c r="R21" s="177"/>
      <c r="S21" s="150"/>
      <c r="T21" s="183">
        <f t="shared" si="5"/>
        <v>0</v>
      </c>
      <c r="U21" s="177"/>
      <c r="V21" s="150"/>
      <c r="W21" s="183">
        <f t="shared" si="6"/>
        <v>0</v>
      </c>
      <c r="X21" s="177"/>
      <c r="Y21" s="150"/>
      <c r="Z21" s="183">
        <f t="shared" si="7"/>
        <v>0</v>
      </c>
      <c r="AA21" s="177"/>
      <c r="AB21" s="150"/>
      <c r="AC21" s="183">
        <f t="shared" si="8"/>
        <v>0</v>
      </c>
      <c r="AD21" s="177"/>
      <c r="AE21" s="150"/>
      <c r="AF21" s="183">
        <f t="shared" si="9"/>
        <v>0</v>
      </c>
      <c r="AG21" s="177"/>
      <c r="AH21" s="150"/>
      <c r="AI21" s="183">
        <f t="shared" si="10"/>
        <v>0</v>
      </c>
      <c r="AJ21" s="177"/>
      <c r="AK21" s="150"/>
      <c r="AL21" s="183">
        <f t="shared" si="11"/>
        <v>0</v>
      </c>
      <c r="AM21" s="177"/>
      <c r="AN21" s="150"/>
      <c r="AO21" s="183">
        <f t="shared" si="12"/>
        <v>0</v>
      </c>
      <c r="AP21" s="177"/>
      <c r="AQ21" s="150"/>
      <c r="AR21" s="183">
        <f t="shared" si="13"/>
        <v>0</v>
      </c>
      <c r="AS21" s="177"/>
      <c r="AT21" s="150"/>
      <c r="AU21" s="183">
        <f t="shared" si="14"/>
        <v>0</v>
      </c>
    </row>
    <row r="22" spans="1:47" x14ac:dyDescent="0.25">
      <c r="A22" s="135">
        <v>15</v>
      </c>
      <c r="B22" s="138"/>
      <c r="F22" s="177"/>
      <c r="H22" s="183">
        <f t="shared" si="0"/>
        <v>0</v>
      </c>
      <c r="I22" s="184">
        <f t="shared" si="1"/>
        <v>0</v>
      </c>
      <c r="J22" s="118">
        <f t="shared" si="1"/>
        <v>0</v>
      </c>
      <c r="K22" s="183">
        <f t="shared" si="2"/>
        <v>0</v>
      </c>
      <c r="L22" s="177"/>
      <c r="M22" s="150"/>
      <c r="N22" s="183">
        <f t="shared" si="3"/>
        <v>0</v>
      </c>
      <c r="O22" s="177"/>
      <c r="P22" s="150"/>
      <c r="Q22" s="183">
        <f t="shared" si="4"/>
        <v>0</v>
      </c>
      <c r="R22" s="177"/>
      <c r="S22" s="150"/>
      <c r="T22" s="183">
        <f t="shared" si="5"/>
        <v>0</v>
      </c>
      <c r="U22" s="177"/>
      <c r="V22" s="150"/>
      <c r="W22" s="183">
        <f t="shared" si="6"/>
        <v>0</v>
      </c>
      <c r="X22" s="177"/>
      <c r="Y22" s="150"/>
      <c r="Z22" s="183">
        <f t="shared" si="7"/>
        <v>0</v>
      </c>
      <c r="AA22" s="177"/>
      <c r="AB22" s="150"/>
      <c r="AC22" s="183">
        <f t="shared" si="8"/>
        <v>0</v>
      </c>
      <c r="AD22" s="177"/>
      <c r="AE22" s="150"/>
      <c r="AF22" s="183">
        <f t="shared" si="9"/>
        <v>0</v>
      </c>
      <c r="AG22" s="177"/>
      <c r="AH22" s="150"/>
      <c r="AI22" s="183">
        <f t="shared" si="10"/>
        <v>0</v>
      </c>
      <c r="AJ22" s="177"/>
      <c r="AK22" s="150"/>
      <c r="AL22" s="183">
        <f t="shared" si="11"/>
        <v>0</v>
      </c>
      <c r="AM22" s="177"/>
      <c r="AN22" s="150"/>
      <c r="AO22" s="183">
        <f t="shared" si="12"/>
        <v>0</v>
      </c>
      <c r="AP22" s="177"/>
      <c r="AQ22" s="150"/>
      <c r="AR22" s="183">
        <f t="shared" si="13"/>
        <v>0</v>
      </c>
      <c r="AS22" s="177"/>
      <c r="AT22" s="150"/>
      <c r="AU22" s="183">
        <f t="shared" si="14"/>
        <v>0</v>
      </c>
    </row>
    <row r="23" spans="1:47" x14ac:dyDescent="0.25">
      <c r="A23" s="135">
        <v>16</v>
      </c>
      <c r="B23" s="138"/>
      <c r="F23" s="177"/>
      <c r="H23" s="183">
        <f t="shared" si="0"/>
        <v>0</v>
      </c>
      <c r="I23" s="184">
        <f t="shared" si="1"/>
        <v>0</v>
      </c>
      <c r="J23" s="118">
        <f t="shared" si="1"/>
        <v>0</v>
      </c>
      <c r="K23" s="183">
        <f t="shared" si="2"/>
        <v>0</v>
      </c>
      <c r="L23" s="177"/>
      <c r="M23" s="150"/>
      <c r="N23" s="183">
        <f t="shared" si="3"/>
        <v>0</v>
      </c>
      <c r="O23" s="177"/>
      <c r="P23" s="150"/>
      <c r="Q23" s="183">
        <f t="shared" si="4"/>
        <v>0</v>
      </c>
      <c r="R23" s="177"/>
      <c r="S23" s="150"/>
      <c r="T23" s="183">
        <f t="shared" si="5"/>
        <v>0</v>
      </c>
      <c r="U23" s="177"/>
      <c r="V23" s="150"/>
      <c r="W23" s="183">
        <f t="shared" si="6"/>
        <v>0</v>
      </c>
      <c r="X23" s="177"/>
      <c r="Y23" s="150"/>
      <c r="Z23" s="183">
        <f t="shared" si="7"/>
        <v>0</v>
      </c>
      <c r="AA23" s="177"/>
      <c r="AB23" s="150"/>
      <c r="AC23" s="183">
        <f t="shared" si="8"/>
        <v>0</v>
      </c>
      <c r="AD23" s="177"/>
      <c r="AE23" s="150"/>
      <c r="AF23" s="183">
        <f t="shared" si="9"/>
        <v>0</v>
      </c>
      <c r="AG23" s="177"/>
      <c r="AH23" s="150"/>
      <c r="AI23" s="183">
        <f t="shared" si="10"/>
        <v>0</v>
      </c>
      <c r="AJ23" s="177"/>
      <c r="AK23" s="150"/>
      <c r="AL23" s="183">
        <f t="shared" si="11"/>
        <v>0</v>
      </c>
      <c r="AM23" s="177"/>
      <c r="AN23" s="150"/>
      <c r="AO23" s="183">
        <f t="shared" si="12"/>
        <v>0</v>
      </c>
      <c r="AP23" s="177"/>
      <c r="AQ23" s="150"/>
      <c r="AR23" s="183">
        <f t="shared" si="13"/>
        <v>0</v>
      </c>
      <c r="AS23" s="177"/>
      <c r="AT23" s="150"/>
      <c r="AU23" s="183">
        <f t="shared" si="14"/>
        <v>0</v>
      </c>
    </row>
    <row r="24" spans="1:47" x14ac:dyDescent="0.25">
      <c r="A24" s="135">
        <v>17</v>
      </c>
      <c r="B24" s="138"/>
      <c r="F24" s="177"/>
      <c r="H24" s="183">
        <f t="shared" si="0"/>
        <v>0</v>
      </c>
      <c r="I24" s="184">
        <f t="shared" si="1"/>
        <v>0</v>
      </c>
      <c r="J24" s="118">
        <f t="shared" si="1"/>
        <v>0</v>
      </c>
      <c r="K24" s="183">
        <f t="shared" si="2"/>
        <v>0</v>
      </c>
      <c r="L24" s="177"/>
      <c r="M24" s="150"/>
      <c r="N24" s="183">
        <f t="shared" si="3"/>
        <v>0</v>
      </c>
      <c r="O24" s="177"/>
      <c r="P24" s="150"/>
      <c r="Q24" s="183">
        <f t="shared" si="4"/>
        <v>0</v>
      </c>
      <c r="R24" s="177"/>
      <c r="S24" s="150"/>
      <c r="T24" s="183">
        <f t="shared" si="5"/>
        <v>0</v>
      </c>
      <c r="U24" s="177"/>
      <c r="V24" s="150"/>
      <c r="W24" s="183">
        <f t="shared" si="6"/>
        <v>0</v>
      </c>
      <c r="X24" s="177"/>
      <c r="Y24" s="150"/>
      <c r="Z24" s="183">
        <f t="shared" si="7"/>
        <v>0</v>
      </c>
      <c r="AA24" s="177"/>
      <c r="AB24" s="150"/>
      <c r="AC24" s="183">
        <f t="shared" si="8"/>
        <v>0</v>
      </c>
      <c r="AD24" s="177"/>
      <c r="AE24" s="150"/>
      <c r="AF24" s="183">
        <f t="shared" si="9"/>
        <v>0</v>
      </c>
      <c r="AG24" s="177"/>
      <c r="AH24" s="150"/>
      <c r="AI24" s="183">
        <f t="shared" si="10"/>
        <v>0</v>
      </c>
      <c r="AJ24" s="177"/>
      <c r="AK24" s="150"/>
      <c r="AL24" s="183">
        <f t="shared" si="11"/>
        <v>0</v>
      </c>
      <c r="AM24" s="177"/>
      <c r="AN24" s="150"/>
      <c r="AO24" s="183">
        <f t="shared" si="12"/>
        <v>0</v>
      </c>
      <c r="AP24" s="177"/>
      <c r="AQ24" s="150"/>
      <c r="AR24" s="183">
        <f t="shared" si="13"/>
        <v>0</v>
      </c>
      <c r="AS24" s="177"/>
      <c r="AT24" s="150"/>
      <c r="AU24" s="183">
        <f t="shared" si="14"/>
        <v>0</v>
      </c>
    </row>
    <row r="25" spans="1:47" x14ac:dyDescent="0.25">
      <c r="F25" s="177"/>
      <c r="H25" s="185"/>
      <c r="I25" s="186"/>
      <c r="J25" s="158"/>
      <c r="K25" s="185"/>
      <c r="L25" s="177"/>
      <c r="M25" s="150"/>
      <c r="N25" s="185"/>
      <c r="O25" s="177"/>
      <c r="P25" s="150"/>
      <c r="Q25" s="185"/>
      <c r="R25" s="177"/>
      <c r="S25" s="150"/>
      <c r="T25" s="185"/>
      <c r="U25" s="177"/>
      <c r="V25" s="150"/>
      <c r="W25" s="185"/>
      <c r="X25" s="177"/>
      <c r="Y25" s="150"/>
      <c r="Z25" s="185"/>
      <c r="AA25" s="177"/>
      <c r="AB25" s="150"/>
      <c r="AC25" s="185"/>
      <c r="AD25" s="177"/>
      <c r="AE25" s="150"/>
      <c r="AF25" s="185"/>
      <c r="AG25" s="177"/>
      <c r="AH25" s="150"/>
      <c r="AI25" s="185"/>
      <c r="AJ25" s="177"/>
      <c r="AK25" s="150"/>
      <c r="AL25" s="185"/>
      <c r="AM25" s="177"/>
      <c r="AN25" s="150"/>
      <c r="AO25" s="185"/>
      <c r="AP25" s="177"/>
      <c r="AQ25" s="150"/>
      <c r="AR25" s="185"/>
      <c r="AS25" s="177"/>
      <c r="AT25" s="150"/>
      <c r="AU25" s="185"/>
    </row>
    <row r="26" spans="1:47" s="72" customFormat="1" ht="13.5" thickBot="1" x14ac:dyDescent="0.25">
      <c r="B26" s="187" t="s">
        <v>123</v>
      </c>
      <c r="C26" s="187"/>
      <c r="D26" s="188"/>
      <c r="E26" s="189">
        <f t="shared" ref="E26:AU26" si="15">SUM(E8:E25)</f>
        <v>0</v>
      </c>
      <c r="F26" s="190">
        <f t="shared" si="15"/>
        <v>0</v>
      </c>
      <c r="G26" s="153">
        <f t="shared" si="15"/>
        <v>0</v>
      </c>
      <c r="H26" s="191">
        <f t="shared" si="15"/>
        <v>0</v>
      </c>
      <c r="I26" s="190">
        <f t="shared" si="15"/>
        <v>0</v>
      </c>
      <c r="J26" s="153">
        <f t="shared" si="15"/>
        <v>0</v>
      </c>
      <c r="K26" s="191">
        <f t="shared" si="15"/>
        <v>0</v>
      </c>
      <c r="L26" s="190">
        <f t="shared" si="15"/>
        <v>0</v>
      </c>
      <c r="M26" s="153">
        <f t="shared" si="15"/>
        <v>0</v>
      </c>
      <c r="N26" s="191">
        <f t="shared" si="15"/>
        <v>0</v>
      </c>
      <c r="O26" s="190">
        <f t="shared" si="15"/>
        <v>0</v>
      </c>
      <c r="P26" s="153">
        <f t="shared" si="15"/>
        <v>0</v>
      </c>
      <c r="Q26" s="191">
        <f t="shared" si="15"/>
        <v>0</v>
      </c>
      <c r="R26" s="190">
        <f t="shared" si="15"/>
        <v>0</v>
      </c>
      <c r="S26" s="153">
        <f t="shared" si="15"/>
        <v>0</v>
      </c>
      <c r="T26" s="191">
        <f t="shared" si="15"/>
        <v>0</v>
      </c>
      <c r="U26" s="190">
        <f t="shared" si="15"/>
        <v>0</v>
      </c>
      <c r="V26" s="153">
        <f t="shared" si="15"/>
        <v>0</v>
      </c>
      <c r="W26" s="191">
        <f t="shared" si="15"/>
        <v>0</v>
      </c>
      <c r="X26" s="190">
        <f t="shared" si="15"/>
        <v>0</v>
      </c>
      <c r="Y26" s="153">
        <f t="shared" si="15"/>
        <v>0</v>
      </c>
      <c r="Z26" s="191">
        <f t="shared" si="15"/>
        <v>0</v>
      </c>
      <c r="AA26" s="190">
        <f t="shared" si="15"/>
        <v>0</v>
      </c>
      <c r="AB26" s="153">
        <f t="shared" si="15"/>
        <v>0</v>
      </c>
      <c r="AC26" s="191">
        <f t="shared" si="15"/>
        <v>0</v>
      </c>
      <c r="AD26" s="190">
        <f t="shared" si="15"/>
        <v>0</v>
      </c>
      <c r="AE26" s="153">
        <f t="shared" si="15"/>
        <v>0</v>
      </c>
      <c r="AF26" s="191">
        <f t="shared" si="15"/>
        <v>0</v>
      </c>
      <c r="AG26" s="190">
        <f t="shared" si="15"/>
        <v>0</v>
      </c>
      <c r="AH26" s="153">
        <f t="shared" si="15"/>
        <v>0</v>
      </c>
      <c r="AI26" s="191">
        <f t="shared" si="15"/>
        <v>0</v>
      </c>
      <c r="AJ26" s="190">
        <f t="shared" si="15"/>
        <v>0</v>
      </c>
      <c r="AK26" s="153">
        <f t="shared" si="15"/>
        <v>0</v>
      </c>
      <c r="AL26" s="191">
        <f t="shared" si="15"/>
        <v>0</v>
      </c>
      <c r="AM26" s="190">
        <f t="shared" si="15"/>
        <v>0</v>
      </c>
      <c r="AN26" s="153">
        <f t="shared" si="15"/>
        <v>0</v>
      </c>
      <c r="AO26" s="191">
        <f t="shared" si="15"/>
        <v>0</v>
      </c>
      <c r="AP26" s="190">
        <f t="shared" si="15"/>
        <v>0</v>
      </c>
      <c r="AQ26" s="153">
        <f t="shared" si="15"/>
        <v>0</v>
      </c>
      <c r="AR26" s="191">
        <f t="shared" si="15"/>
        <v>0</v>
      </c>
      <c r="AS26" s="190">
        <f t="shared" si="15"/>
        <v>0</v>
      </c>
      <c r="AT26" s="153">
        <f t="shared" si="15"/>
        <v>0</v>
      </c>
      <c r="AU26" s="191">
        <f t="shared" si="15"/>
        <v>0</v>
      </c>
    </row>
    <row r="35" spans="2:2" x14ac:dyDescent="0.25">
      <c r="B35" s="18"/>
    </row>
    <row r="37" spans="2:2" x14ac:dyDescent="0.25">
      <c r="B37" s="138"/>
    </row>
  </sheetData>
  <mergeCells count="14">
    <mergeCell ref="U5:W5"/>
    <mergeCell ref="F5:H5"/>
    <mergeCell ref="I5:K5"/>
    <mergeCell ref="L5:N5"/>
    <mergeCell ref="O5:Q5"/>
    <mergeCell ref="R5:T5"/>
    <mergeCell ref="AP5:AR5"/>
    <mergeCell ref="AS5:AU5"/>
    <mergeCell ref="X5:Z5"/>
    <mergeCell ref="AA5:AC5"/>
    <mergeCell ref="AD5:AF5"/>
    <mergeCell ref="AG5:AI5"/>
    <mergeCell ref="AJ5:AL5"/>
    <mergeCell ref="AM5:AO5"/>
  </mergeCells>
  <pageMargins left="0.7" right="0.7" top="0.75" bottom="0.75" header="0.3" footer="0.3"/>
  <pageSetup orientation="landscape" r:id="rId1"/>
  <headerFooter>
    <oddFooter>&amp;C&amp;A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26BD-9558-458F-A866-8A511D0B10BB}">
  <dimension ref="A1:B53"/>
  <sheetViews>
    <sheetView workbookViewId="0">
      <pane ySplit="6" topLeftCell="A7" activePane="bottomLeft" state="frozen"/>
      <selection activeCell="H33" sqref="H33"/>
      <selection pane="bottomLeft" activeCell="A12" sqref="A12"/>
    </sheetView>
  </sheetViews>
  <sheetFormatPr defaultColWidth="8.7109375" defaultRowHeight="12.75" x14ac:dyDescent="0.2"/>
  <cols>
    <col min="1" max="1" width="49.7109375" style="34" customWidth="1"/>
    <col min="2" max="2" width="112.7109375" style="72" customWidth="1"/>
    <col min="3" max="16384" width="8.7109375" style="72"/>
  </cols>
  <sheetData>
    <row r="1" spans="1:2" ht="18" x14ac:dyDescent="0.25">
      <c r="A1" s="192" t="s">
        <v>66</v>
      </c>
      <c r="B1" s="137"/>
    </row>
    <row r="2" spans="1:2" ht="18" x14ac:dyDescent="0.25">
      <c r="A2" s="192" t="s">
        <v>67</v>
      </c>
      <c r="B2" s="137" t="s">
        <v>128</v>
      </c>
    </row>
    <row r="3" spans="1:2" ht="18" x14ac:dyDescent="0.25">
      <c r="A3" s="192" t="s">
        <v>68</v>
      </c>
      <c r="B3" s="137"/>
    </row>
    <row r="4" spans="1:2" x14ac:dyDescent="0.2">
      <c r="A4" s="72"/>
    </row>
    <row r="5" spans="1:2" x14ac:dyDescent="0.2">
      <c r="A5" s="193"/>
      <c r="B5" s="194"/>
    </row>
    <row r="6" spans="1:2" ht="18" x14ac:dyDescent="0.25">
      <c r="A6" s="195" t="s">
        <v>124</v>
      </c>
      <c r="B6" s="195" t="s">
        <v>58</v>
      </c>
    </row>
    <row r="7" spans="1:2" ht="18" x14ac:dyDescent="0.25">
      <c r="A7" s="196" t="s">
        <v>125</v>
      </c>
      <c r="B7" s="253"/>
    </row>
    <row r="8" spans="1:2" x14ac:dyDescent="0.2">
      <c r="A8" s="197"/>
      <c r="B8" s="254"/>
    </row>
    <row r="9" spans="1:2" x14ac:dyDescent="0.2">
      <c r="A9" s="197"/>
      <c r="B9" s="254"/>
    </row>
    <row r="10" spans="1:2" x14ac:dyDescent="0.2">
      <c r="A10" s="197"/>
      <c r="B10" s="254"/>
    </row>
    <row r="11" spans="1:2" x14ac:dyDescent="0.2">
      <c r="A11" s="198"/>
      <c r="B11" s="255"/>
    </row>
    <row r="12" spans="1:2" ht="18" x14ac:dyDescent="0.25">
      <c r="A12" s="196" t="s">
        <v>84</v>
      </c>
      <c r="B12" s="253"/>
    </row>
    <row r="13" spans="1:2" x14ac:dyDescent="0.2">
      <c r="A13" s="197"/>
      <c r="B13" s="254"/>
    </row>
    <row r="14" spans="1:2" x14ac:dyDescent="0.2">
      <c r="A14" s="197"/>
      <c r="B14" s="254"/>
    </row>
    <row r="15" spans="1:2" x14ac:dyDescent="0.2">
      <c r="A15" s="197"/>
      <c r="B15" s="254"/>
    </row>
    <row r="16" spans="1:2" x14ac:dyDescent="0.2">
      <c r="A16" s="198"/>
      <c r="B16" s="255"/>
    </row>
    <row r="17" spans="1:2" ht="18" x14ac:dyDescent="0.25">
      <c r="A17" s="196" t="s">
        <v>87</v>
      </c>
      <c r="B17" s="253"/>
    </row>
    <row r="18" spans="1:2" ht="18" x14ac:dyDescent="0.25">
      <c r="A18" s="199"/>
      <c r="B18" s="254"/>
    </row>
    <row r="19" spans="1:2" ht="18" x14ac:dyDescent="0.25">
      <c r="A19" s="199"/>
      <c r="B19" s="254"/>
    </row>
    <row r="20" spans="1:2" ht="18" x14ac:dyDescent="0.25">
      <c r="A20" s="199"/>
      <c r="B20" s="254"/>
    </row>
    <row r="21" spans="1:2" ht="18" x14ac:dyDescent="0.25">
      <c r="A21" s="200"/>
      <c r="B21" s="255"/>
    </row>
    <row r="22" spans="1:2" ht="18" x14ac:dyDescent="0.25">
      <c r="A22" s="196" t="s">
        <v>89</v>
      </c>
      <c r="B22" s="253"/>
    </row>
    <row r="23" spans="1:2" ht="18" x14ac:dyDescent="0.25">
      <c r="A23" s="199"/>
      <c r="B23" s="254"/>
    </row>
    <row r="24" spans="1:2" ht="18" x14ac:dyDescent="0.25">
      <c r="A24" s="199"/>
      <c r="B24" s="254"/>
    </row>
    <row r="25" spans="1:2" ht="18" x14ac:dyDescent="0.25">
      <c r="A25" s="199"/>
      <c r="B25" s="254"/>
    </row>
    <row r="26" spans="1:2" ht="18" x14ac:dyDescent="0.25">
      <c r="A26" s="200"/>
      <c r="B26" s="255"/>
    </row>
    <row r="27" spans="1:2" ht="18" x14ac:dyDescent="0.25">
      <c r="A27" s="196" t="s">
        <v>91</v>
      </c>
      <c r="B27" s="253"/>
    </row>
    <row r="28" spans="1:2" ht="18" x14ac:dyDescent="0.25">
      <c r="A28" s="199"/>
      <c r="B28" s="254"/>
    </row>
    <row r="29" spans="1:2" ht="18" x14ac:dyDescent="0.25">
      <c r="A29" s="199"/>
      <c r="B29" s="254"/>
    </row>
    <row r="30" spans="1:2" ht="18" x14ac:dyDescent="0.25">
      <c r="A30" s="199"/>
      <c r="B30" s="254"/>
    </row>
    <row r="31" spans="1:2" ht="18" x14ac:dyDescent="0.25">
      <c r="A31" s="200"/>
      <c r="B31" s="255"/>
    </row>
    <row r="32" spans="1:2" ht="18" x14ac:dyDescent="0.25">
      <c r="A32" s="196" t="s">
        <v>93</v>
      </c>
      <c r="B32" s="253"/>
    </row>
    <row r="33" spans="1:2" ht="18" x14ac:dyDescent="0.25">
      <c r="A33" s="199"/>
      <c r="B33" s="254"/>
    </row>
    <row r="34" spans="1:2" ht="18" x14ac:dyDescent="0.25">
      <c r="A34" s="199"/>
      <c r="B34" s="254"/>
    </row>
    <row r="35" spans="1:2" ht="18" x14ac:dyDescent="0.25">
      <c r="A35" s="200"/>
      <c r="B35" s="255"/>
    </row>
    <row r="36" spans="1:2" ht="18" x14ac:dyDescent="0.25">
      <c r="A36" s="196" t="s">
        <v>95</v>
      </c>
      <c r="B36" s="253"/>
    </row>
    <row r="37" spans="1:2" ht="18" x14ac:dyDescent="0.25">
      <c r="A37" s="199"/>
      <c r="B37" s="254"/>
    </row>
    <row r="38" spans="1:2" ht="18" x14ac:dyDescent="0.25">
      <c r="A38" s="199"/>
      <c r="B38" s="254"/>
    </row>
    <row r="39" spans="1:2" ht="18" x14ac:dyDescent="0.25">
      <c r="A39" s="200"/>
      <c r="B39" s="255"/>
    </row>
    <row r="40" spans="1:2" ht="18" x14ac:dyDescent="0.25">
      <c r="A40" s="196" t="s">
        <v>97</v>
      </c>
      <c r="B40" s="253"/>
    </row>
    <row r="41" spans="1:2" ht="18" x14ac:dyDescent="0.25">
      <c r="A41" s="199"/>
      <c r="B41" s="254"/>
    </row>
    <row r="42" spans="1:2" ht="18" x14ac:dyDescent="0.25">
      <c r="A42" s="199"/>
      <c r="B42" s="254"/>
    </row>
    <row r="43" spans="1:2" ht="18" x14ac:dyDescent="0.25">
      <c r="A43" s="200"/>
      <c r="B43" s="255"/>
    </row>
    <row r="44" spans="1:2" ht="18" x14ac:dyDescent="0.25">
      <c r="A44" s="196" t="s">
        <v>126</v>
      </c>
      <c r="B44" s="253"/>
    </row>
    <row r="45" spans="1:2" ht="18" x14ac:dyDescent="0.25">
      <c r="A45" s="199"/>
      <c r="B45" s="254"/>
    </row>
    <row r="46" spans="1:2" ht="18" x14ac:dyDescent="0.25">
      <c r="A46" s="199"/>
      <c r="B46" s="254"/>
    </row>
    <row r="47" spans="1:2" ht="18" x14ac:dyDescent="0.25">
      <c r="A47" s="199"/>
      <c r="B47" s="254"/>
    </row>
    <row r="48" spans="1:2" ht="18" x14ac:dyDescent="0.25">
      <c r="A48" s="200"/>
      <c r="B48" s="255"/>
    </row>
    <row r="49" spans="1:2" ht="18" x14ac:dyDescent="0.25">
      <c r="A49" s="196" t="s">
        <v>127</v>
      </c>
      <c r="B49" s="253"/>
    </row>
    <row r="50" spans="1:2" ht="18" x14ac:dyDescent="0.25">
      <c r="A50" s="199"/>
      <c r="B50" s="254"/>
    </row>
    <row r="51" spans="1:2" ht="18" x14ac:dyDescent="0.25">
      <c r="A51" s="199"/>
      <c r="B51" s="254"/>
    </row>
    <row r="52" spans="1:2" ht="18" x14ac:dyDescent="0.25">
      <c r="A52" s="199"/>
      <c r="B52" s="254"/>
    </row>
    <row r="53" spans="1:2" ht="18" x14ac:dyDescent="0.25">
      <c r="A53" s="200"/>
      <c r="B53" s="255"/>
    </row>
  </sheetData>
  <mergeCells count="10">
    <mergeCell ref="B36:B39"/>
    <mergeCell ref="B40:B43"/>
    <mergeCell ref="B44:B48"/>
    <mergeCell ref="B49:B53"/>
    <mergeCell ref="B7:B11"/>
    <mergeCell ref="B12:B16"/>
    <mergeCell ref="B17:B21"/>
    <mergeCell ref="B22:B26"/>
    <mergeCell ref="B27:B31"/>
    <mergeCell ref="B32:B35"/>
  </mergeCells>
  <pageMargins left="0.7" right="0.7" top="0.75" bottom="0.75" header="0.3" footer="0.3"/>
  <pageSetup orientation="portrait" r:id="rId1"/>
  <headerFoot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435CBF46011346B3DFEBCB663C00F7" ma:contentTypeVersion="11" ma:contentTypeDescription="Create a new document." ma:contentTypeScope="" ma:versionID="4921bc08cdadad1c8ae03e4dd9bea311">
  <xsd:schema xmlns:xsd="http://www.w3.org/2001/XMLSchema" xmlns:xs="http://www.w3.org/2001/XMLSchema" xmlns:p="http://schemas.microsoft.com/office/2006/metadata/properties" xmlns:ns2="f9ea3973-3a99-4a3c-a97a-295b3f29e91b" xmlns:ns3="20bce589-8ad3-43db-b859-5997f8f6236f" targetNamespace="http://schemas.microsoft.com/office/2006/metadata/properties" ma:root="true" ma:fieldsID="0264e1ef1565e6f1dbc8e1bba1348675" ns2:_="" ns3:_="">
    <xsd:import namespace="f9ea3973-3a99-4a3c-a97a-295b3f29e91b"/>
    <xsd:import namespace="20bce589-8ad3-43db-b859-5997f8f62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a3973-3a99-4a3c-a97a-295b3f29e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ce589-8ad3-43db-b859-5997f8f62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7CA8D0-E2B9-4B29-80AC-B270B6415A2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9ea3973-3a99-4a3c-a97a-295b3f29e91b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0bce589-8ad3-43db-b859-5997f8f623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D3DBE8-E752-4440-A6AC-AF348FC71E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EB320-A733-44EB-A534-6F537D3FD2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ea3973-3a99-4a3c-a97a-295b3f29e91b"/>
    <ds:schemaRef ds:uri="20bce589-8ad3-43db-b859-5997f8f62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Capacity Template</vt:lpstr>
      <vt:lpstr>Expense Detail</vt:lpstr>
      <vt:lpstr>Personnel Detail</vt:lpstr>
      <vt:lpstr>Budget Narrative</vt:lpstr>
      <vt:lpstr>'Budget Narrative'!Print_Area</vt:lpstr>
      <vt:lpstr>'Capacity Template'!Print_Area</vt:lpstr>
      <vt:lpstr>'Expense Detail'!Print_Area</vt:lpstr>
      <vt:lpstr>'Personnel Detail'!Print_Area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Manley</dc:creator>
  <cp:lastModifiedBy>Barbara Young</cp:lastModifiedBy>
  <dcterms:created xsi:type="dcterms:W3CDTF">2019-12-11T20:46:04Z</dcterms:created>
  <dcterms:modified xsi:type="dcterms:W3CDTF">2021-07-06T14:48:01Z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0x010100D3435CBF46011346B3DFEBCB663C00F7</vt:lpwstr>
  </property>
</Properties>
</file>